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5330" windowHeight="4575" tabRatio="642" activeTab="0"/>
  </bookViews>
  <sheets>
    <sheet name="Program Portfolio Data" sheetId="1" r:id="rId1"/>
  </sheets>
  <externalReferences>
    <externalReference r:id="rId4"/>
  </externalReferences>
  <definedNames>
    <definedName name="EEGAVersion">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xMeasures">'[1]Calculations'!$K$8</definedName>
    <definedName name="StampStatusLocation">#REF!</definedName>
    <definedName name="StampVersionLocation">#REF!</definedName>
    <definedName name="StandaloneMode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<sst xmlns="http://schemas.openxmlformats.org/spreadsheetml/2006/main" count="172" uniqueCount="156">
  <si>
    <t>Direct Implementation</t>
  </si>
  <si>
    <t>Administrative Costs</t>
  </si>
  <si>
    <t>Overhead and G&amp;A</t>
  </si>
  <si>
    <t>Other Administrative Costs</t>
  </si>
  <si>
    <t>Marketing/Outreach</t>
  </si>
  <si>
    <t>Total Incentives and Rebates</t>
  </si>
  <si>
    <t>Activity</t>
  </si>
  <si>
    <t>Installation</t>
  </si>
  <si>
    <t>Hardware &amp; Materials</t>
  </si>
  <si>
    <t>Rebate Processing &amp; Inspection</t>
  </si>
  <si>
    <t>Costs recovered from other sources</t>
  </si>
  <si>
    <t xml:space="preserve">EM&amp;V Costs </t>
  </si>
  <si>
    <t>Net NCP (kW)</t>
  </si>
  <si>
    <t>Net CEC (kW)</t>
  </si>
  <si>
    <t>Annual Net kWh</t>
  </si>
  <si>
    <t>Lifecycle Net kWh</t>
  </si>
  <si>
    <t>Annual Net Therms</t>
  </si>
  <si>
    <t>Lifecycle Net Therms</t>
  </si>
  <si>
    <t>Benefits</t>
  </si>
  <si>
    <t>Benefit-Cost</t>
  </si>
  <si>
    <t>Cost</t>
  </si>
  <si>
    <t>Levelized Cost TRC ($/kWh )</t>
  </si>
  <si>
    <t>Levelized Cost PAC ($/kWh)</t>
  </si>
  <si>
    <t>Levelized Cost TRC  ($/therm)</t>
  </si>
  <si>
    <t>Levelized Cost PAC ($/therm)</t>
  </si>
  <si>
    <t>User Input Incentive</t>
  </si>
  <si>
    <t>Direct Install Rebate</t>
  </si>
  <si>
    <t>Direct Install Labor</t>
  </si>
  <si>
    <t>Direct Install Materials</t>
  </si>
  <si>
    <t>BUDGET</t>
  </si>
  <si>
    <t xml:space="preserve">Budget  </t>
  </si>
  <si>
    <r>
      <t xml:space="preserve">Budget </t>
    </r>
    <r>
      <rPr>
        <sz val="12"/>
        <color indexed="12"/>
        <rFont val="Arial"/>
        <family val="2"/>
      </rPr>
      <t xml:space="preserve">(plus other costs)  </t>
    </r>
  </si>
  <si>
    <t>PROGRAM IMPACTS</t>
  </si>
  <si>
    <t>Cost Effectiveness</t>
  </si>
  <si>
    <t>TRC</t>
  </si>
  <si>
    <t>Costs</t>
  </si>
  <si>
    <t>Electric Benefits</t>
  </si>
  <si>
    <t>Gas Benefits</t>
  </si>
  <si>
    <t>Net Benefits (NPV)</t>
  </si>
  <si>
    <t>BC Ratio</t>
  </si>
  <si>
    <t>PAC</t>
  </si>
  <si>
    <t>Levelized Cost</t>
  </si>
  <si>
    <t>Discounted kWh</t>
  </si>
  <si>
    <t>Discounted Therms</t>
  </si>
  <si>
    <t xml:space="preserve">Portfolio </t>
  </si>
  <si>
    <t>User Entered kW (kW)</t>
  </si>
  <si>
    <t>Net Jul-Sept Peak (kW)</t>
  </si>
  <si>
    <t>Net Dec-Feb Peak (kW)</t>
  </si>
  <si>
    <t>SCG3500 3PP4-Third Party Programs</t>
  </si>
  <si>
    <t>SCG3501 CS4-Codes &amp; Standards Program</t>
  </si>
  <si>
    <t>SCG3502 EED4-Advanced Home Program</t>
  </si>
  <si>
    <t>SCG3503 EET4-Education &amp; Training Program</t>
  </si>
  <si>
    <t>SCG3504 EMO4-Energy Efficiency Delivery Channel Innovation Prog</t>
  </si>
  <si>
    <t>SCG3505 EMV4-Evaluation Measurement &amp; Verification</t>
  </si>
  <si>
    <t>SCG3506 ETP4-Emerging Tech Program</t>
  </si>
  <si>
    <t>SCG3507 EXP4-Express Efficiency Rebate Program</t>
  </si>
  <si>
    <t>SCG3508 FYP4-Statewide Marketing &amp; Outreach</t>
  </si>
  <si>
    <t>SCG3509 HES4-Home Energy Efficiency Survey</t>
  </si>
  <si>
    <t>SCG3510 MFR4-Multi-Family Rebate Program</t>
  </si>
  <si>
    <t>SCG3511 NEW4-Savings By Design SCG SCE Program</t>
  </si>
  <si>
    <t>SCG3512 NEW5-Savings By Design SCG Muni Program</t>
  </si>
  <si>
    <t>SCG3513 NRF4-Local Business Energy Efficiency Program</t>
  </si>
  <si>
    <t>SCG3514 OBF4-On-Bill Financing for Energy Efficiency Equipment</t>
  </si>
  <si>
    <t>SCG3515 N/A</t>
  </si>
  <si>
    <t>SCG3516 SCD4-Sustainable Communities Demo/City of Santa Monica</t>
  </si>
  <si>
    <t>SCG3517 SFR4-Home Efficiency Rebate Program</t>
  </si>
  <si>
    <t>SCG3518 CCP4-IOU/Community College Partnership</t>
  </si>
  <si>
    <t>SCG3519 CDC4-CA Department of Corrections Partnership</t>
  </si>
  <si>
    <t>SCG3520 UCP4-IOU/UC/CSU Partnership</t>
  </si>
  <si>
    <t>SCG3521 VCP4-Ventura County Partnership</t>
  </si>
  <si>
    <t>SCG3522 SBP4-South Bay Partnership</t>
  </si>
  <si>
    <t>SCG3523 BKP4-Bakersfield Kern Partnership</t>
  </si>
  <si>
    <t>SCG3524 EC5-Energy Coalition - Peak</t>
  </si>
  <si>
    <t>SCG3525 EC4-Energy Coalition - Direct Install</t>
  </si>
  <si>
    <t>SCG3526 CUW4-California Urban Water Conservation Council</t>
  </si>
  <si>
    <t>SCG3527 LAP4-Los Angeles County partnership</t>
  </si>
  <si>
    <t>SCG3528 RCX4-RCx Partnership with SCE</t>
  </si>
  <si>
    <t>SCG3529 3P Energy Efficiency Kiosk Pilot Program</t>
  </si>
  <si>
    <t>SCG3530 3P Portfolio of the Future</t>
  </si>
  <si>
    <t>SCG3531 3P PACE Energy Efficient Ethnic Outreach Program</t>
  </si>
  <si>
    <t>SCG3532 3P Chinese Language Efficiency Outreach Program</t>
  </si>
  <si>
    <t>SCG3533 3P Non-Resource Innovation Programs</t>
  </si>
  <si>
    <t>SCG3534 3P LivingWise</t>
  </si>
  <si>
    <t>SCG3535 3P VESM_Advantage</t>
  </si>
  <si>
    <t>SCG3536 3P CVRP</t>
  </si>
  <si>
    <t>SCG3537 3P Designed_for_Comfort</t>
  </si>
  <si>
    <t>SCG3538 3P Gas_Cooling_Upgrade</t>
  </si>
  <si>
    <t>SCG3539 3P Manufactured_Mobile_Home_Program</t>
  </si>
  <si>
    <t>SCG3540 3P Laundry_Coin-op_Program</t>
  </si>
  <si>
    <t>SCG3541 3P Upstream/Midstream Gas Heat</t>
  </si>
  <si>
    <t xml:space="preserve">SCG3542 </t>
  </si>
  <si>
    <t xml:space="preserve">SCG3543 </t>
  </si>
  <si>
    <t xml:space="preserve">SCG3544 </t>
  </si>
  <si>
    <t xml:space="preserve">SCG3545 </t>
  </si>
  <si>
    <t xml:space="preserve">SCG3546 </t>
  </si>
  <si>
    <t xml:space="preserve">SCG3547 </t>
  </si>
  <si>
    <t xml:space="preserve">SCG3548 </t>
  </si>
  <si>
    <t xml:space="preserve">SCG3549 </t>
  </si>
  <si>
    <t xml:space="preserve">SCG3550 </t>
  </si>
  <si>
    <t xml:space="preserve">SCG3551 </t>
  </si>
  <si>
    <t xml:space="preserve">SCG3552 </t>
  </si>
  <si>
    <t xml:space="preserve">SCG3553 </t>
  </si>
  <si>
    <t xml:space="preserve">SCG3554 </t>
  </si>
  <si>
    <t xml:space="preserve">SCG3555 </t>
  </si>
  <si>
    <t xml:space="preserve">SCG3556 </t>
  </si>
  <si>
    <t xml:space="preserve">SCG3557 </t>
  </si>
  <si>
    <t xml:space="preserve">SCG3558 </t>
  </si>
  <si>
    <t xml:space="preserve">SCG3559 </t>
  </si>
  <si>
    <t xml:space="preserve">SCG3560 </t>
  </si>
  <si>
    <t xml:space="preserve">SCG3561 </t>
  </si>
  <si>
    <t xml:space="preserve">SCG3562 </t>
  </si>
  <si>
    <t xml:space="preserve">SCG3563 </t>
  </si>
  <si>
    <t xml:space="preserve">SCG3564 </t>
  </si>
  <si>
    <t xml:space="preserve">SCG3565 </t>
  </si>
  <si>
    <t xml:space="preserve">SCG3566 </t>
  </si>
  <si>
    <t xml:space="preserve">SCG3567 </t>
  </si>
  <si>
    <t xml:space="preserve">SCG3568 </t>
  </si>
  <si>
    <t xml:space="preserve">SCG3569 </t>
  </si>
  <si>
    <t xml:space="preserve">SCG3570 </t>
  </si>
  <si>
    <t xml:space="preserve">SCG3571 </t>
  </si>
  <si>
    <t xml:space="preserve">SCG3572 </t>
  </si>
  <si>
    <t xml:space="preserve">SCG3573 </t>
  </si>
  <si>
    <t xml:space="preserve">SCG3574 </t>
  </si>
  <si>
    <t xml:space="preserve">SCG3575 </t>
  </si>
  <si>
    <t xml:space="preserve">SCG3576 </t>
  </si>
  <si>
    <t xml:space="preserve">SCG3577 </t>
  </si>
  <si>
    <t xml:space="preserve">SCG3578 </t>
  </si>
  <si>
    <t xml:space="preserve">SCG3579 </t>
  </si>
  <si>
    <t xml:space="preserve">SCG3580 </t>
  </si>
  <si>
    <t xml:space="preserve">SCG3581 </t>
  </si>
  <si>
    <t xml:space="preserve">SCG3582 </t>
  </si>
  <si>
    <t xml:space="preserve">SCG3583 </t>
  </si>
  <si>
    <t xml:space="preserve">SCG3584 </t>
  </si>
  <si>
    <t xml:space="preserve">SCG3585 </t>
  </si>
  <si>
    <t xml:space="preserve">SCG3586 </t>
  </si>
  <si>
    <t xml:space="preserve">SCG3587 </t>
  </si>
  <si>
    <t xml:space="preserve">SCG3588 </t>
  </si>
  <si>
    <t xml:space="preserve">SCG3589 </t>
  </si>
  <si>
    <t xml:space="preserve">SCG3590 </t>
  </si>
  <si>
    <t xml:space="preserve">SCG3591 </t>
  </si>
  <si>
    <t xml:space="preserve">SCG3592 </t>
  </si>
  <si>
    <t xml:space="preserve">SCG3593 </t>
  </si>
  <si>
    <t xml:space="preserve">SCG3594 </t>
  </si>
  <si>
    <t xml:space="preserve">SCG3595 </t>
  </si>
  <si>
    <t xml:space="preserve">SCG3596 </t>
  </si>
  <si>
    <t xml:space="preserve">SCG3597 </t>
  </si>
  <si>
    <t xml:space="preserve">SCG3598 </t>
  </si>
  <si>
    <t xml:space="preserve">SCG3599 </t>
  </si>
  <si>
    <t xml:space="preserve">SCG3600 </t>
  </si>
  <si>
    <t xml:space="preserve">SCG3601 </t>
  </si>
  <si>
    <t xml:space="preserve">SCG3602 </t>
  </si>
  <si>
    <t xml:space="preserve">SCG3603 </t>
  </si>
  <si>
    <t xml:space="preserve">SCG3604 </t>
  </si>
  <si>
    <t xml:space="preserve">SCG3605 </t>
  </si>
  <si>
    <t xml:space="preserve">SCG3606 </t>
  </si>
  <si>
    <t>SCG3607 LAST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</si>
</sst>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_(* #,##0_);_(* \(#,##0\);_(* &quot;-&quot;??_);_(@_)"/>
    <numFmt numFmtId="167" formatCode="_(&quot;$&quot;* #,##0.0000_);_(&quot;$&quot;* \(#,##0.0000\);_(&quot;$&quot;* &quot;-&quot;??_);_(@_)"/>
    <numFmt numFmtId="168" formatCode="[$-409]mmmm\-yy;@"/>
    <numFmt numFmtId="169" formatCode="General;;"/>
    <numFmt numFmtId="170" formatCode="&quot;$&quot;#,##0"/>
    <numFmt numFmtId="171" formatCode="_(&quot;$&quot;* #,##0.0000_);_(&quot;$&quot;* \(#,##0.0000\);_(&quot;$&quot;* &quot;-&quot;????_);_(@_)"/>
    <numFmt numFmtId="172" formatCode="&quot;$&quot;#,##0.0000"/>
    <numFmt numFmtId="173" formatCode="_(* #,##0.0_);_(* \(#,##0.0\);_(* &quot;-&quot;??_);_(@_)"/>
    <numFmt numFmtId="174" formatCode="_(&quot;$&quot;* #,##0.0_);_(&quot;$&quot;* \(#,##0.0\);_(&quot;$&quot;* &quot;-&quot;??_);_(@_)"/>
    <numFmt numFmtId="175" formatCode="&quot;$&quot;#,##0.00;\(&quot;$&quot;#,##0.00\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mm/dd/yy"/>
  </numFmts>
  <fonts count="12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0"/>
      <color indexed="10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5" fillId="0" borderId="0" xfId="21" applyFont="1" applyFill="1" applyBorder="1" applyAlignment="1">
      <alignment horizontal="left"/>
      <protection/>
    </xf>
    <xf numFmtId="0" fontId="5" fillId="0" borderId="0" xfId="21" applyFont="1" applyFill="1" applyBorder="1" applyAlignment="1">
      <alignment horizontal="left" indent="1"/>
      <protection/>
    </xf>
    <xf numFmtId="0" fontId="0" fillId="0" borderId="0" xfId="21" applyFont="1" applyFill="1" applyBorder="1" applyAlignment="1">
      <alignment horizontal="left" indent="2"/>
      <protection/>
    </xf>
    <xf numFmtId="42" fontId="0" fillId="0" borderId="0" xfId="21" applyNumberFormat="1" applyFont="1" applyFill="1" applyBorder="1" applyAlignment="1">
      <alignment/>
      <protection/>
    </xf>
    <xf numFmtId="0" fontId="4" fillId="0" borderId="0" xfId="21" applyFont="1" applyFill="1" applyBorder="1" applyAlignment="1">
      <alignment horizontal="left" indent="4"/>
      <protection/>
    </xf>
    <xf numFmtId="0" fontId="4" fillId="0" borderId="0" xfId="22" applyFont="1" applyFill="1" applyBorder="1" applyAlignment="1">
      <alignment horizontal="left" wrapText="1" indent="2"/>
      <protection/>
    </xf>
    <xf numFmtId="0" fontId="0" fillId="0" borderId="0" xfId="22" applyFont="1" applyFill="1" applyBorder="1" applyProtection="1">
      <alignment/>
      <protection/>
    </xf>
    <xf numFmtId="0" fontId="5" fillId="0" borderId="0" xfId="22" applyFont="1" applyFill="1" applyBorder="1" applyAlignment="1">
      <alignment horizontal="left" wrapText="1" indent="1"/>
      <protection/>
    </xf>
    <xf numFmtId="0" fontId="0" fillId="0" borderId="0" xfId="22" applyFont="1" applyFill="1" applyBorder="1" applyAlignment="1" applyProtection="1">
      <alignment horizontal="left" indent="1"/>
      <protection/>
    </xf>
    <xf numFmtId="0" fontId="7" fillId="0" borderId="0" xfId="22" applyFont="1" applyFill="1" applyBorder="1" applyAlignment="1" applyProtection="1">
      <alignment horizontal="left" indent="1"/>
      <protection/>
    </xf>
    <xf numFmtId="0" fontId="3" fillId="0" borderId="0" xfId="21" applyFont="1" applyFill="1" applyBorder="1" applyAlignment="1">
      <alignment horizontal="left"/>
      <protection/>
    </xf>
    <xf numFmtId="0" fontId="7" fillId="0" borderId="0" xfId="21" applyFont="1" applyFill="1" applyBorder="1" applyAlignment="1">
      <alignment horizontal="right"/>
      <protection/>
    </xf>
    <xf numFmtId="42" fontId="7" fillId="0" borderId="0" xfId="21" applyNumberFormat="1" applyFont="1" applyFill="1" applyBorder="1" applyAlignment="1">
      <alignment/>
      <protection/>
    </xf>
    <xf numFmtId="164" fontId="0" fillId="0" borderId="0" xfId="17" applyNumberFormat="1" applyFont="1" applyFill="1" applyBorder="1" applyAlignment="1">
      <alignment/>
    </xf>
    <xf numFmtId="0" fontId="6" fillId="0" borderId="0" xfId="22" applyFont="1" applyFill="1" applyBorder="1" applyAlignment="1" applyProtection="1">
      <alignment wrapText="1"/>
      <protection locked="0"/>
    </xf>
    <xf numFmtId="0" fontId="11" fillId="0" borderId="0" xfId="22" applyFont="1" applyFill="1" applyBorder="1" applyAlignment="1" applyProtection="1">
      <alignment wrapText="1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0" fontId="5" fillId="0" borderId="0" xfId="22" applyFont="1" applyFill="1" applyBorder="1" applyAlignment="1" applyProtection="1">
      <alignment horizontal="left" indent="1"/>
      <protection/>
    </xf>
    <xf numFmtId="42" fontId="7" fillId="0" borderId="0" xfId="22" applyNumberFormat="1" applyFont="1" applyFill="1" applyBorder="1" applyAlignment="1" applyProtection="1">
      <alignment/>
      <protection/>
    </xf>
    <xf numFmtId="166" fontId="0" fillId="0" borderId="0" xfId="15" applyNumberFormat="1" applyFont="1" applyFill="1" applyBorder="1" applyAlignment="1" applyProtection="1">
      <alignment/>
      <protection/>
    </xf>
    <xf numFmtId="1" fontId="0" fillId="0" borderId="0" xfId="22" applyNumberFormat="1" applyFont="1" applyFill="1" applyBorder="1" applyProtection="1">
      <alignment/>
      <protection/>
    </xf>
    <xf numFmtId="166" fontId="0" fillId="0" borderId="0" xfId="15" applyNumberFormat="1" applyFont="1" applyFill="1" applyBorder="1" applyAlignment="1">
      <alignment/>
    </xf>
    <xf numFmtId="1" fontId="0" fillId="0" borderId="0" xfId="17" applyNumberFormat="1" applyFont="1" applyFill="1" applyBorder="1" applyAlignment="1">
      <alignment/>
    </xf>
    <xf numFmtId="0" fontId="7" fillId="0" borderId="0" xfId="22" applyFont="1" applyFill="1" applyBorder="1" applyAlignment="1" applyProtection="1">
      <alignment horizontal="left" indent="2"/>
      <protection/>
    </xf>
    <xf numFmtId="0" fontId="0" fillId="0" borderId="0" xfId="22" applyFont="1" applyFill="1" applyBorder="1" applyAlignment="1" applyProtection="1">
      <alignment horizontal="left" indent="3"/>
      <protection/>
    </xf>
    <xf numFmtId="164" fontId="0" fillId="0" borderId="0" xfId="17" applyNumberFormat="1" applyFont="1" applyFill="1" applyBorder="1" applyAlignment="1" applyProtection="1">
      <alignment/>
      <protection/>
    </xf>
    <xf numFmtId="43" fontId="0" fillId="0" borderId="0" xfId="15" applyFont="1" applyFill="1" applyBorder="1" applyAlignment="1" applyProtection="1">
      <alignment/>
      <protection/>
    </xf>
    <xf numFmtId="0" fontId="5" fillId="0" borderId="0" xfId="22" applyFont="1" applyFill="1" applyBorder="1" applyAlignment="1">
      <alignment horizontal="left" indent="2"/>
      <protection/>
    </xf>
    <xf numFmtId="0" fontId="4" fillId="0" borderId="0" xfId="22" applyFont="1" applyFill="1" applyBorder="1" applyAlignment="1">
      <alignment horizontal="left" indent="3"/>
      <protection/>
    </xf>
    <xf numFmtId="171" fontId="0" fillId="0" borderId="0" xfId="22" applyNumberFormat="1" applyFont="1" applyFill="1" applyBorder="1" applyProtection="1">
      <alignment/>
      <protection/>
    </xf>
    <xf numFmtId="167" fontId="0" fillId="0" borderId="0" xfId="17" applyNumberFormat="1" applyFont="1" applyFill="1" applyBorder="1" applyAlignment="1" applyProtection="1">
      <alignment/>
      <protection/>
    </xf>
    <xf numFmtId="164" fontId="0" fillId="0" borderId="0" xfId="22" applyNumberFormat="1" applyFont="1" applyFill="1" applyBorder="1" applyProtection="1">
      <alignment/>
      <protection/>
    </xf>
    <xf numFmtId="0" fontId="8" fillId="0" borderId="0" xfId="21" applyFont="1" applyFill="1" applyBorder="1" applyAlignment="1">
      <alignment horizontal="left"/>
      <protection/>
    </xf>
    <xf numFmtId="42" fontId="10" fillId="0" borderId="0" xfId="21" applyNumberFormat="1" applyFont="1" applyFill="1" applyBorder="1" applyAlignment="1">
      <alignment/>
      <protection/>
    </xf>
    <xf numFmtId="164" fontId="0" fillId="0" borderId="0" xfId="0" applyNumberFormat="1" applyFill="1" applyAlignment="1">
      <alignment/>
    </xf>
    <xf numFmtId="9" fontId="0" fillId="0" borderId="0" xfId="23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RAFT_June1Filing_v02_zap041405" xfId="21"/>
    <cellStyle name="Normal_DRAFT_June1Filing_v05_zap04170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ddam%20Hussain\Local%20Settings\Temp\Temporary%20Directory%201%20for%20March17.zip\CEE%20Tool%20Com%20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10"/>
  <sheetViews>
    <sheetView showGridLines="0" tabSelected="1" workbookViewId="0" topLeftCell="A1">
      <pane xSplit="1" ySplit="1" topLeftCell="B5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" sqref="B2"/>
    </sheetView>
  </sheetViews>
  <sheetFormatPr defaultColWidth="9.33203125" defaultRowHeight="12.75"/>
  <cols>
    <col min="1" max="1" width="62.66015625" style="9" bestFit="1" customWidth="1"/>
    <col min="2" max="110" width="25.5" style="9" customWidth="1"/>
    <col min="111" max="112" width="9.33203125" style="19" customWidth="1"/>
    <col min="113" max="113" width="19.5" style="19" bestFit="1" customWidth="1"/>
    <col min="114" max="16384" width="9.33203125" style="19" customWidth="1"/>
  </cols>
  <sheetData>
    <row r="1" spans="1:113" s="21" customFormat="1" ht="112.5">
      <c r="A1" s="17"/>
      <c r="B1" s="18" t="s">
        <v>44</v>
      </c>
      <c r="C1" s="18" t="s">
        <v>48</v>
      </c>
      <c r="D1" s="18" t="s">
        <v>49</v>
      </c>
      <c r="E1" s="18" t="s">
        <v>50</v>
      </c>
      <c r="F1" s="18" t="s">
        <v>51</v>
      </c>
      <c r="G1" s="18" t="s">
        <v>52</v>
      </c>
      <c r="H1" s="18" t="s">
        <v>53</v>
      </c>
      <c r="I1" s="18" t="s">
        <v>54</v>
      </c>
      <c r="J1" s="18" t="s">
        <v>55</v>
      </c>
      <c r="K1" s="18" t="s">
        <v>56</v>
      </c>
      <c r="L1" s="18" t="s">
        <v>57</v>
      </c>
      <c r="M1" s="18" t="s">
        <v>58</v>
      </c>
      <c r="N1" s="18" t="s">
        <v>59</v>
      </c>
      <c r="O1" s="18" t="s">
        <v>60</v>
      </c>
      <c r="P1" s="18" t="s">
        <v>61</v>
      </c>
      <c r="Q1" s="18" t="s">
        <v>62</v>
      </c>
      <c r="R1" s="18" t="s">
        <v>63</v>
      </c>
      <c r="S1" s="18" t="s">
        <v>64</v>
      </c>
      <c r="T1" s="18" t="s">
        <v>65</v>
      </c>
      <c r="U1" s="18" t="s">
        <v>66</v>
      </c>
      <c r="V1" s="18" t="s">
        <v>67</v>
      </c>
      <c r="W1" s="18" t="s">
        <v>68</v>
      </c>
      <c r="X1" s="18" t="s">
        <v>69</v>
      </c>
      <c r="Y1" s="18" t="s">
        <v>70</v>
      </c>
      <c r="Z1" s="18" t="s">
        <v>71</v>
      </c>
      <c r="AA1" s="18" t="s">
        <v>72</v>
      </c>
      <c r="AB1" s="18" t="s">
        <v>73</v>
      </c>
      <c r="AC1" s="18" t="s">
        <v>74</v>
      </c>
      <c r="AD1" s="18" t="s">
        <v>75</v>
      </c>
      <c r="AE1" s="18" t="s">
        <v>76</v>
      </c>
      <c r="AF1" s="18" t="s">
        <v>77</v>
      </c>
      <c r="AG1" s="18" t="s">
        <v>78</v>
      </c>
      <c r="AH1" s="18" t="s">
        <v>79</v>
      </c>
      <c r="AI1" s="18" t="s">
        <v>80</v>
      </c>
      <c r="AJ1" s="18" t="s">
        <v>81</v>
      </c>
      <c r="AK1" s="18" t="s">
        <v>82</v>
      </c>
      <c r="AL1" s="18" t="s">
        <v>83</v>
      </c>
      <c r="AM1" s="18" t="s">
        <v>84</v>
      </c>
      <c r="AN1" s="18" t="s">
        <v>85</v>
      </c>
      <c r="AO1" s="18" t="s">
        <v>86</v>
      </c>
      <c r="AP1" s="18" t="s">
        <v>87</v>
      </c>
      <c r="AQ1" s="18" t="s">
        <v>88</v>
      </c>
      <c r="AR1" s="18" t="s">
        <v>89</v>
      </c>
      <c r="AS1" s="18" t="s">
        <v>90</v>
      </c>
      <c r="AT1" s="18" t="s">
        <v>91</v>
      </c>
      <c r="AU1" s="18" t="s">
        <v>92</v>
      </c>
      <c r="AV1" s="18" t="s">
        <v>93</v>
      </c>
      <c r="AW1" s="18" t="s">
        <v>94</v>
      </c>
      <c r="AX1" s="18" t="s">
        <v>95</v>
      </c>
      <c r="AY1" s="18" t="s">
        <v>96</v>
      </c>
      <c r="AZ1" s="18" t="s">
        <v>97</v>
      </c>
      <c r="BA1" s="18" t="s">
        <v>98</v>
      </c>
      <c r="BB1" s="18" t="s">
        <v>99</v>
      </c>
      <c r="BC1" s="18" t="s">
        <v>100</v>
      </c>
      <c r="BD1" s="18" t="s">
        <v>101</v>
      </c>
      <c r="BE1" s="18" t="s">
        <v>102</v>
      </c>
      <c r="BF1" s="18" t="s">
        <v>103</v>
      </c>
      <c r="BG1" s="18" t="s">
        <v>104</v>
      </c>
      <c r="BH1" s="18" t="s">
        <v>105</v>
      </c>
      <c r="BI1" s="18" t="s">
        <v>106</v>
      </c>
      <c r="BJ1" s="18" t="s">
        <v>107</v>
      </c>
      <c r="BK1" s="18" t="s">
        <v>108</v>
      </c>
      <c r="BL1" s="18" t="s">
        <v>109</v>
      </c>
      <c r="BM1" s="18" t="s">
        <v>110</v>
      </c>
      <c r="BN1" s="18" t="s">
        <v>111</v>
      </c>
      <c r="BO1" s="18" t="s">
        <v>112</v>
      </c>
      <c r="BP1" s="18" t="s">
        <v>113</v>
      </c>
      <c r="BQ1" s="18" t="s">
        <v>114</v>
      </c>
      <c r="BR1" s="18" t="s">
        <v>115</v>
      </c>
      <c r="BS1" s="18" t="s">
        <v>116</v>
      </c>
      <c r="BT1" s="18" t="s">
        <v>117</v>
      </c>
      <c r="BU1" s="18" t="s">
        <v>118</v>
      </c>
      <c r="BV1" s="18" t="s">
        <v>119</v>
      </c>
      <c r="BW1" s="18" t="s">
        <v>120</v>
      </c>
      <c r="BX1" s="18" t="s">
        <v>121</v>
      </c>
      <c r="BY1" s="18" t="s">
        <v>122</v>
      </c>
      <c r="BZ1" s="18" t="s">
        <v>123</v>
      </c>
      <c r="CA1" s="18" t="s">
        <v>124</v>
      </c>
      <c r="CB1" s="18" t="s">
        <v>125</v>
      </c>
      <c r="CC1" s="18" t="s">
        <v>126</v>
      </c>
      <c r="CD1" s="18" t="s">
        <v>127</v>
      </c>
      <c r="CE1" s="18" t="s">
        <v>128</v>
      </c>
      <c r="CF1" s="18" t="s">
        <v>129</v>
      </c>
      <c r="CG1" s="18" t="s">
        <v>130</v>
      </c>
      <c r="CH1" s="18" t="s">
        <v>131</v>
      </c>
      <c r="CI1" s="18" t="s">
        <v>132</v>
      </c>
      <c r="CJ1" s="18" t="s">
        <v>133</v>
      </c>
      <c r="CK1" s="18" t="s">
        <v>134</v>
      </c>
      <c r="CL1" s="18" t="s">
        <v>135</v>
      </c>
      <c r="CM1" s="18" t="s">
        <v>136</v>
      </c>
      <c r="CN1" s="18" t="s">
        <v>137</v>
      </c>
      <c r="CO1" s="18" t="s">
        <v>138</v>
      </c>
      <c r="CP1" s="18" t="s">
        <v>139</v>
      </c>
      <c r="CQ1" s="18" t="s">
        <v>140</v>
      </c>
      <c r="CR1" s="18" t="s">
        <v>141</v>
      </c>
      <c r="CS1" s="18" t="s">
        <v>142</v>
      </c>
      <c r="CT1" s="18" t="s">
        <v>143</v>
      </c>
      <c r="CU1" s="18" t="s">
        <v>144</v>
      </c>
      <c r="CV1" s="18" t="s">
        <v>145</v>
      </c>
      <c r="CW1" s="18" t="s">
        <v>146</v>
      </c>
      <c r="CX1" s="18" t="s">
        <v>147</v>
      </c>
      <c r="CY1" s="18" t="s">
        <v>148</v>
      </c>
      <c r="CZ1" s="18" t="s">
        <v>149</v>
      </c>
      <c r="DA1" s="18" t="s">
        <v>150</v>
      </c>
      <c r="DB1" s="18" t="s">
        <v>151</v>
      </c>
      <c r="DC1" s="18" t="s">
        <v>152</v>
      </c>
      <c r="DD1" s="18" t="s">
        <v>153</v>
      </c>
      <c r="DE1" s="18" t="s">
        <v>154</v>
      </c>
      <c r="DF1" s="18" t="s">
        <v>155</v>
      </c>
      <c r="DG1" s="2"/>
      <c r="DI1" s="2"/>
    </row>
    <row r="2" spans="1:113" ht="12.75">
      <c r="A2" s="3" t="s">
        <v>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I2" s="1"/>
    </row>
    <row r="3" spans="1:113" ht="12.75">
      <c r="A3" s="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I3" s="1"/>
    </row>
    <row r="4" spans="1:113" ht="12.75">
      <c r="A4" s="4" t="s">
        <v>1</v>
      </c>
      <c r="B4" s="15">
        <v>24637898.57</v>
      </c>
      <c r="C4" s="15">
        <v>-1240946</v>
      </c>
      <c r="D4" s="15">
        <v>362357.16</v>
      </c>
      <c r="E4" s="15">
        <v>914796.11</v>
      </c>
      <c r="F4" s="15">
        <v>1246371</v>
      </c>
      <c r="G4" s="15">
        <v>206037.79</v>
      </c>
      <c r="H4" s="15">
        <v>0</v>
      </c>
      <c r="I4" s="15">
        <v>995937.15</v>
      </c>
      <c r="J4" s="15">
        <v>3995144</v>
      </c>
      <c r="K4" s="15">
        <v>0</v>
      </c>
      <c r="L4" s="15">
        <v>417415.57</v>
      </c>
      <c r="M4" s="15">
        <v>1207399</v>
      </c>
      <c r="N4" s="15">
        <v>1093102.91</v>
      </c>
      <c r="O4" s="15">
        <v>388408.83</v>
      </c>
      <c r="P4" s="15">
        <v>3873264</v>
      </c>
      <c r="Q4" s="15">
        <v>1642780</v>
      </c>
      <c r="R4" s="15">
        <v>0</v>
      </c>
      <c r="S4" s="15">
        <v>231763.3</v>
      </c>
      <c r="T4" s="15">
        <v>1960236</v>
      </c>
      <c r="U4" s="15">
        <v>392673</v>
      </c>
      <c r="V4" s="15">
        <v>95008</v>
      </c>
      <c r="W4" s="15">
        <v>489224</v>
      </c>
      <c r="X4" s="15">
        <v>108820</v>
      </c>
      <c r="Y4" s="15">
        <v>95849</v>
      </c>
      <c r="Z4" s="15">
        <v>97115</v>
      </c>
      <c r="AA4" s="15">
        <v>252716</v>
      </c>
      <c r="AB4" s="15">
        <v>90715</v>
      </c>
      <c r="AC4" s="15">
        <v>110212</v>
      </c>
      <c r="AD4" s="15">
        <v>225000</v>
      </c>
      <c r="AE4" s="15">
        <v>25314</v>
      </c>
      <c r="AF4" s="15">
        <v>170000</v>
      </c>
      <c r="AG4" s="15">
        <v>180000</v>
      </c>
      <c r="AH4" s="15">
        <v>413696</v>
      </c>
      <c r="AI4" s="15">
        <v>130719</v>
      </c>
      <c r="AJ4" s="15">
        <v>180000</v>
      </c>
      <c r="AK4" s="15">
        <v>179581</v>
      </c>
      <c r="AL4" s="15">
        <v>705000</v>
      </c>
      <c r="AM4" s="15">
        <v>180000</v>
      </c>
      <c r="AN4" s="15">
        <v>302793</v>
      </c>
      <c r="AO4" s="15">
        <v>123206.25</v>
      </c>
      <c r="AP4" s="15">
        <v>695150.5</v>
      </c>
      <c r="AQ4" s="15">
        <v>1221556</v>
      </c>
      <c r="AR4" s="15">
        <v>879484</v>
      </c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I4" s="1"/>
    </row>
    <row r="5" spans="1:113" ht="12.75">
      <c r="A5" s="5" t="s">
        <v>2</v>
      </c>
      <c r="B5" s="6">
        <v>6278794.35</v>
      </c>
      <c r="C5" s="6">
        <v>-1240946</v>
      </c>
      <c r="D5" s="6">
        <v>42857.16</v>
      </c>
      <c r="E5" s="6">
        <v>416666.67</v>
      </c>
      <c r="F5" s="6">
        <v>307142.86</v>
      </c>
      <c r="G5" s="6">
        <v>142857.15</v>
      </c>
      <c r="H5" s="6">
        <v>0</v>
      </c>
      <c r="I5" s="6">
        <v>142857.15</v>
      </c>
      <c r="J5" s="6">
        <v>1052439</v>
      </c>
      <c r="K5" s="6">
        <v>0</v>
      </c>
      <c r="L5" s="6">
        <v>90476.19</v>
      </c>
      <c r="M5" s="6">
        <v>451904</v>
      </c>
      <c r="N5" s="6">
        <v>357143.19</v>
      </c>
      <c r="O5" s="6">
        <v>142857.1</v>
      </c>
      <c r="P5" s="6">
        <v>1278426</v>
      </c>
      <c r="Q5" s="6">
        <v>365936</v>
      </c>
      <c r="R5" s="6"/>
      <c r="S5" s="6">
        <v>42857.13</v>
      </c>
      <c r="T5" s="6">
        <v>928573</v>
      </c>
      <c r="U5" s="6">
        <v>95238</v>
      </c>
      <c r="V5" s="6">
        <v>30048</v>
      </c>
      <c r="W5" s="6">
        <v>145713</v>
      </c>
      <c r="X5" s="6">
        <v>19999</v>
      </c>
      <c r="Y5" s="6">
        <v>17142</v>
      </c>
      <c r="Z5" s="6">
        <v>35715</v>
      </c>
      <c r="AA5" s="6">
        <v>65430</v>
      </c>
      <c r="AB5" s="6">
        <v>21714</v>
      </c>
      <c r="AC5" s="6">
        <v>61857</v>
      </c>
      <c r="AD5" s="6">
        <v>71430</v>
      </c>
      <c r="AE5" s="6">
        <v>7143</v>
      </c>
      <c r="AF5" s="6">
        <v>0</v>
      </c>
      <c r="AG5" s="6">
        <v>0</v>
      </c>
      <c r="AH5" s="6">
        <v>358060</v>
      </c>
      <c r="AI5" s="6">
        <v>44337</v>
      </c>
      <c r="AJ5" s="6">
        <v>0</v>
      </c>
      <c r="AK5" s="6">
        <v>80592</v>
      </c>
      <c r="AL5" s="6">
        <v>45000</v>
      </c>
      <c r="AM5" s="6">
        <v>65000</v>
      </c>
      <c r="AN5" s="6">
        <v>181823</v>
      </c>
      <c r="AO5" s="6">
        <v>41068.75</v>
      </c>
      <c r="AP5" s="6">
        <v>111500</v>
      </c>
      <c r="AQ5" s="6">
        <v>59706</v>
      </c>
      <c r="AR5" s="6">
        <v>198232</v>
      </c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I5" s="1"/>
    </row>
    <row r="6" spans="1:113" ht="12.75">
      <c r="A6" s="5" t="s">
        <v>3</v>
      </c>
      <c r="B6" s="6">
        <v>18359104.22</v>
      </c>
      <c r="C6" s="6"/>
      <c r="D6" s="6">
        <v>319500</v>
      </c>
      <c r="E6" s="6">
        <v>498129.44</v>
      </c>
      <c r="F6" s="6">
        <v>939228.14</v>
      </c>
      <c r="G6" s="6">
        <v>63180.64</v>
      </c>
      <c r="H6" s="6">
        <v>0</v>
      </c>
      <c r="I6" s="6">
        <v>853080</v>
      </c>
      <c r="J6" s="6">
        <v>2942705</v>
      </c>
      <c r="K6" s="6">
        <v>0</v>
      </c>
      <c r="L6" s="6">
        <v>326939.38</v>
      </c>
      <c r="M6" s="6">
        <v>755495</v>
      </c>
      <c r="N6" s="6">
        <v>735959.72</v>
      </c>
      <c r="O6" s="6">
        <v>245551.73</v>
      </c>
      <c r="P6" s="6">
        <v>2594838</v>
      </c>
      <c r="Q6" s="6">
        <v>1276844</v>
      </c>
      <c r="R6" s="6"/>
      <c r="S6" s="6">
        <v>188906.17</v>
      </c>
      <c r="T6" s="6">
        <v>1031663</v>
      </c>
      <c r="U6" s="6">
        <v>297435</v>
      </c>
      <c r="V6" s="6">
        <v>64960</v>
      </c>
      <c r="W6" s="6">
        <v>343511</v>
      </c>
      <c r="X6" s="6">
        <v>88821</v>
      </c>
      <c r="Y6" s="6">
        <v>78707</v>
      </c>
      <c r="Z6" s="6">
        <v>61400</v>
      </c>
      <c r="AA6" s="6">
        <v>187286</v>
      </c>
      <c r="AB6" s="6">
        <v>69001</v>
      </c>
      <c r="AC6" s="6">
        <v>48355</v>
      </c>
      <c r="AD6" s="6">
        <v>153570</v>
      </c>
      <c r="AE6" s="6">
        <v>18171</v>
      </c>
      <c r="AF6" s="6">
        <v>170000</v>
      </c>
      <c r="AG6" s="6">
        <v>180000</v>
      </c>
      <c r="AH6" s="6">
        <v>55636</v>
      </c>
      <c r="AI6" s="6">
        <v>86382</v>
      </c>
      <c r="AJ6" s="6">
        <v>180000</v>
      </c>
      <c r="AK6" s="6">
        <v>98989</v>
      </c>
      <c r="AL6" s="6">
        <v>660000</v>
      </c>
      <c r="AM6" s="6">
        <v>115000</v>
      </c>
      <c r="AN6" s="6">
        <v>120970</v>
      </c>
      <c r="AO6" s="6">
        <v>82137.5</v>
      </c>
      <c r="AP6" s="6">
        <v>583650.5</v>
      </c>
      <c r="AQ6" s="6">
        <v>1161850</v>
      </c>
      <c r="AR6" s="6">
        <v>681252</v>
      </c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I6" s="1"/>
    </row>
    <row r="7" spans="1:113" ht="12.75">
      <c r="A7" s="4" t="s">
        <v>4</v>
      </c>
      <c r="B7" s="15">
        <v>28097524.667</v>
      </c>
      <c r="C7" s="15">
        <v>0</v>
      </c>
      <c r="D7" s="15">
        <v>18000</v>
      </c>
      <c r="E7" s="15">
        <v>379200</v>
      </c>
      <c r="F7" s="15">
        <v>35946.5</v>
      </c>
      <c r="G7" s="15">
        <v>2793961.957</v>
      </c>
      <c r="H7" s="15">
        <v>0</v>
      </c>
      <c r="I7" s="15">
        <v>240000</v>
      </c>
      <c r="J7" s="15">
        <v>4871003</v>
      </c>
      <c r="K7" s="15">
        <v>6039129</v>
      </c>
      <c r="L7" s="15">
        <v>165293.17</v>
      </c>
      <c r="M7" s="15">
        <v>1344947</v>
      </c>
      <c r="N7" s="15">
        <v>1390168.04</v>
      </c>
      <c r="O7" s="15">
        <v>373662.59</v>
      </c>
      <c r="P7" s="15">
        <v>1724089.77</v>
      </c>
      <c r="Q7" s="15">
        <v>301308</v>
      </c>
      <c r="R7" s="15"/>
      <c r="S7" s="15">
        <v>281046.64</v>
      </c>
      <c r="T7" s="15">
        <v>2341439</v>
      </c>
      <c r="U7" s="15">
        <v>12600</v>
      </c>
      <c r="V7" s="15">
        <v>0</v>
      </c>
      <c r="W7" s="15">
        <v>10500</v>
      </c>
      <c r="X7" s="15">
        <v>171180</v>
      </c>
      <c r="Y7" s="15">
        <v>89851</v>
      </c>
      <c r="Z7" s="15">
        <v>47885</v>
      </c>
      <c r="AA7" s="15">
        <v>483785</v>
      </c>
      <c r="AB7" s="15">
        <v>40875</v>
      </c>
      <c r="AC7" s="15">
        <v>168383</v>
      </c>
      <c r="AD7" s="15">
        <v>0</v>
      </c>
      <c r="AE7" s="15">
        <v>3000</v>
      </c>
      <c r="AF7" s="15">
        <v>730000</v>
      </c>
      <c r="AG7" s="15">
        <v>365000</v>
      </c>
      <c r="AH7" s="15">
        <v>202145</v>
      </c>
      <c r="AI7" s="15">
        <v>233670</v>
      </c>
      <c r="AJ7" s="15">
        <v>660000</v>
      </c>
      <c r="AK7" s="15">
        <v>82344</v>
      </c>
      <c r="AL7" s="15">
        <v>150000</v>
      </c>
      <c r="AM7" s="15">
        <v>80000</v>
      </c>
      <c r="AN7" s="15">
        <v>193500</v>
      </c>
      <c r="AO7" s="15">
        <v>220000</v>
      </c>
      <c r="AP7" s="15">
        <v>332612</v>
      </c>
      <c r="AQ7" s="15">
        <v>1065000</v>
      </c>
      <c r="AR7" s="15">
        <v>456000</v>
      </c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I7" s="1"/>
    </row>
    <row r="8" spans="1:113" ht="12.75">
      <c r="A8" s="4" t="s">
        <v>0</v>
      </c>
      <c r="B8" s="15">
        <v>116183206.55594999</v>
      </c>
      <c r="C8" s="15">
        <v>0</v>
      </c>
      <c r="D8" s="15">
        <v>519642.4</v>
      </c>
      <c r="E8" s="15">
        <v>7456004.579999999</v>
      </c>
      <c r="F8" s="15">
        <v>5167682.51</v>
      </c>
      <c r="G8" s="15">
        <v>0</v>
      </c>
      <c r="H8" s="15">
        <v>0</v>
      </c>
      <c r="I8" s="15">
        <v>1764062.85</v>
      </c>
      <c r="J8" s="15">
        <v>13235089.999999998</v>
      </c>
      <c r="K8" s="15">
        <v>0</v>
      </c>
      <c r="L8" s="15">
        <v>1317291.25</v>
      </c>
      <c r="M8" s="15">
        <v>6947654</v>
      </c>
      <c r="N8" s="15">
        <v>5016729.48</v>
      </c>
      <c r="O8" s="15">
        <v>2237928.19</v>
      </c>
      <c r="P8" s="15">
        <v>21249586.230000004</v>
      </c>
      <c r="Q8" s="15">
        <v>1805912</v>
      </c>
      <c r="R8" s="15">
        <v>0</v>
      </c>
      <c r="S8" s="15">
        <v>387190.05</v>
      </c>
      <c r="T8" s="15">
        <v>15198325</v>
      </c>
      <c r="U8" s="15">
        <v>1594727</v>
      </c>
      <c r="V8" s="15">
        <v>535992</v>
      </c>
      <c r="W8" s="15">
        <v>2560276</v>
      </c>
      <c r="X8" s="15">
        <v>140000</v>
      </c>
      <c r="Y8" s="15">
        <v>174300</v>
      </c>
      <c r="Z8" s="15">
        <v>605000</v>
      </c>
      <c r="AA8" s="15">
        <v>637500</v>
      </c>
      <c r="AB8" s="15">
        <v>324410</v>
      </c>
      <c r="AC8" s="15">
        <v>1020405</v>
      </c>
      <c r="AD8" s="15">
        <v>1275000</v>
      </c>
      <c r="AE8" s="15">
        <v>121686</v>
      </c>
      <c r="AF8" s="15">
        <v>0</v>
      </c>
      <c r="AG8" s="15">
        <v>2360000</v>
      </c>
      <c r="AH8" s="15">
        <v>2299788</v>
      </c>
      <c r="AI8" s="15">
        <v>90792</v>
      </c>
      <c r="AJ8" s="15">
        <v>2430000</v>
      </c>
      <c r="AK8" s="15">
        <v>723575</v>
      </c>
      <c r="AL8" s="15">
        <v>1080000</v>
      </c>
      <c r="AM8" s="15">
        <v>1030000</v>
      </c>
      <c r="AN8" s="15">
        <v>626840</v>
      </c>
      <c r="AO8" s="15">
        <v>601375</v>
      </c>
      <c r="AP8" s="15">
        <v>3544237.5</v>
      </c>
      <c r="AQ8" s="15">
        <v>5420500</v>
      </c>
      <c r="AR8" s="15">
        <v>4683704.515950002</v>
      </c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I8" s="1"/>
    </row>
    <row r="9" spans="1:113" ht="12.75">
      <c r="A9" s="5" t="s">
        <v>5</v>
      </c>
      <c r="B9" s="6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I9" s="1"/>
    </row>
    <row r="10" spans="1:113" ht="12.75">
      <c r="A10" s="7" t="s">
        <v>25</v>
      </c>
      <c r="B10" s="6">
        <v>0</v>
      </c>
      <c r="C10" s="6"/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/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I10" s="1"/>
    </row>
    <row r="11" spans="1:113" ht="12.75">
      <c r="A11" s="7" t="s">
        <v>26</v>
      </c>
      <c r="B11" s="6">
        <v>71127152.94595</v>
      </c>
      <c r="C11" s="6"/>
      <c r="D11" s="6">
        <v>0</v>
      </c>
      <c r="E11" s="6">
        <v>1894250</v>
      </c>
      <c r="F11" s="6">
        <v>0</v>
      </c>
      <c r="G11" s="6">
        <v>0</v>
      </c>
      <c r="H11" s="6">
        <v>0</v>
      </c>
      <c r="I11" s="6">
        <v>0</v>
      </c>
      <c r="J11" s="6">
        <v>9309981.649999999</v>
      </c>
      <c r="K11" s="6">
        <v>0</v>
      </c>
      <c r="L11" s="6">
        <v>0</v>
      </c>
      <c r="M11" s="6">
        <v>5793500</v>
      </c>
      <c r="N11" s="6">
        <v>3092893.28</v>
      </c>
      <c r="O11" s="6">
        <v>1799998.83</v>
      </c>
      <c r="P11" s="6">
        <v>14428501.230000002</v>
      </c>
      <c r="Q11" s="6">
        <v>0</v>
      </c>
      <c r="R11" s="6"/>
      <c r="S11" s="6">
        <v>129999.94</v>
      </c>
      <c r="T11" s="6">
        <v>11437500</v>
      </c>
      <c r="U11" s="6">
        <v>1398000</v>
      </c>
      <c r="V11" s="6">
        <v>438000</v>
      </c>
      <c r="W11" s="6">
        <v>2142000</v>
      </c>
      <c r="X11" s="6">
        <v>0</v>
      </c>
      <c r="Y11" s="6">
        <v>0</v>
      </c>
      <c r="Z11" s="6">
        <v>360000</v>
      </c>
      <c r="AA11" s="6">
        <v>0</v>
      </c>
      <c r="AB11" s="6">
        <v>170000</v>
      </c>
      <c r="AC11" s="6">
        <v>810405</v>
      </c>
      <c r="AD11" s="6">
        <v>1275000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21681</v>
      </c>
      <c r="AL11" s="6">
        <v>960000</v>
      </c>
      <c r="AM11" s="6">
        <v>1010000</v>
      </c>
      <c r="AN11" s="6">
        <v>544500</v>
      </c>
      <c r="AO11" s="6">
        <v>462500</v>
      </c>
      <c r="AP11" s="6">
        <v>3544237.5</v>
      </c>
      <c r="AQ11" s="6">
        <v>5420500</v>
      </c>
      <c r="AR11" s="6">
        <v>4683704.515950002</v>
      </c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I11" s="1"/>
    </row>
    <row r="12" spans="1:113" ht="12.75">
      <c r="A12" s="7" t="s">
        <v>27</v>
      </c>
      <c r="B12" s="6">
        <v>0</v>
      </c>
      <c r="C12" s="6"/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/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I12" s="1"/>
    </row>
    <row r="13" spans="1:113" ht="12.75">
      <c r="A13" s="7" t="s">
        <v>28</v>
      </c>
      <c r="B13" s="6">
        <v>0</v>
      </c>
      <c r="C13" s="6"/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/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I13" s="1"/>
    </row>
    <row r="14" spans="1:113" ht="12.75">
      <c r="A14" s="5" t="s">
        <v>6</v>
      </c>
      <c r="B14" s="6">
        <v>30453389.71</v>
      </c>
      <c r="C14" s="6"/>
      <c r="D14" s="6">
        <v>190000</v>
      </c>
      <c r="E14" s="6">
        <v>3102911.6</v>
      </c>
      <c r="F14" s="6">
        <v>0</v>
      </c>
      <c r="G14" s="6">
        <v>0</v>
      </c>
      <c r="H14" s="6">
        <v>0</v>
      </c>
      <c r="I14" s="6">
        <v>1758062.85</v>
      </c>
      <c r="J14" s="6">
        <v>2455371</v>
      </c>
      <c r="K14" s="6">
        <v>0</v>
      </c>
      <c r="L14" s="6">
        <v>1280000</v>
      </c>
      <c r="M14" s="6">
        <v>90931</v>
      </c>
      <c r="N14" s="6">
        <v>1875159.42</v>
      </c>
      <c r="O14" s="6">
        <v>375582.73</v>
      </c>
      <c r="P14" s="6">
        <v>5119822</v>
      </c>
      <c r="Q14" s="6">
        <v>708179</v>
      </c>
      <c r="R14" s="6"/>
      <c r="S14" s="6">
        <v>254690.11</v>
      </c>
      <c r="T14" s="6">
        <v>3215825</v>
      </c>
      <c r="U14" s="6">
        <v>185595</v>
      </c>
      <c r="V14" s="6">
        <v>92382</v>
      </c>
      <c r="W14" s="6">
        <v>410118</v>
      </c>
      <c r="X14" s="6">
        <v>140000</v>
      </c>
      <c r="Y14" s="6">
        <v>174300</v>
      </c>
      <c r="Z14" s="6">
        <v>245000</v>
      </c>
      <c r="AA14" s="6">
        <v>623500</v>
      </c>
      <c r="AB14" s="6">
        <v>154410</v>
      </c>
      <c r="AC14" s="6">
        <v>210000</v>
      </c>
      <c r="AD14" s="6">
        <v>0</v>
      </c>
      <c r="AE14" s="6">
        <v>119379</v>
      </c>
      <c r="AF14" s="6">
        <v>0</v>
      </c>
      <c r="AG14" s="6">
        <v>2360000</v>
      </c>
      <c r="AH14" s="6">
        <v>2299788</v>
      </c>
      <c r="AI14" s="6">
        <v>90792</v>
      </c>
      <c r="AJ14" s="6">
        <v>2430000</v>
      </c>
      <c r="AK14" s="6">
        <v>258421</v>
      </c>
      <c r="AL14" s="6">
        <v>120000</v>
      </c>
      <c r="AM14" s="6">
        <v>0</v>
      </c>
      <c r="AN14" s="6">
        <v>23170</v>
      </c>
      <c r="AO14" s="6">
        <v>90000</v>
      </c>
      <c r="AP14" s="6">
        <v>0</v>
      </c>
      <c r="AQ14" s="6">
        <v>0</v>
      </c>
      <c r="AR14" s="6">
        <v>0</v>
      </c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I14" s="1"/>
    </row>
    <row r="15" spans="1:113" ht="12.75">
      <c r="A15" s="5" t="s">
        <v>7</v>
      </c>
      <c r="B15" s="6">
        <v>0</v>
      </c>
      <c r="C15" s="6"/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/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I15" s="1"/>
    </row>
    <row r="16" spans="1:113" ht="12.75">
      <c r="A16" s="5" t="s">
        <v>8</v>
      </c>
      <c r="B16" s="6">
        <v>10123064</v>
      </c>
      <c r="C16" s="6"/>
      <c r="D16" s="6">
        <v>329642.4</v>
      </c>
      <c r="E16" s="6">
        <v>1610841.09</v>
      </c>
      <c r="F16" s="6">
        <v>5167682.51</v>
      </c>
      <c r="G16" s="6">
        <v>0</v>
      </c>
      <c r="H16" s="6">
        <v>0</v>
      </c>
      <c r="I16" s="6">
        <v>6000</v>
      </c>
      <c r="J16" s="6">
        <v>1325000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1159035</v>
      </c>
      <c r="Q16" s="6">
        <v>0</v>
      </c>
      <c r="R16" s="6"/>
      <c r="S16" s="6">
        <v>0</v>
      </c>
      <c r="T16" s="6">
        <v>45000</v>
      </c>
      <c r="U16" s="6">
        <v>7800</v>
      </c>
      <c r="V16" s="6">
        <v>4541</v>
      </c>
      <c r="W16" s="6">
        <v>3000</v>
      </c>
      <c r="X16" s="6">
        <v>0</v>
      </c>
      <c r="Y16" s="6">
        <v>0</v>
      </c>
      <c r="Z16" s="6">
        <v>0</v>
      </c>
      <c r="AA16" s="6">
        <v>14000</v>
      </c>
      <c r="AB16" s="6">
        <v>0</v>
      </c>
      <c r="AC16" s="6">
        <v>0</v>
      </c>
      <c r="AD16" s="6">
        <v>0</v>
      </c>
      <c r="AE16" s="6">
        <v>1050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413472</v>
      </c>
      <c r="AL16" s="6">
        <v>0</v>
      </c>
      <c r="AM16" s="6">
        <v>0</v>
      </c>
      <c r="AN16" s="6">
        <v>36000</v>
      </c>
      <c r="AO16" s="6">
        <v>0</v>
      </c>
      <c r="AP16" s="6">
        <v>0</v>
      </c>
      <c r="AQ16" s="6">
        <v>0</v>
      </c>
      <c r="AR16" s="6">
        <v>0</v>
      </c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I16" s="1"/>
    </row>
    <row r="17" spans="1:113" ht="12.75">
      <c r="A17" s="5" t="s">
        <v>9</v>
      </c>
      <c r="B17" s="6">
        <v>4479599.9</v>
      </c>
      <c r="C17" s="6"/>
      <c r="D17" s="6">
        <v>0</v>
      </c>
      <c r="E17" s="6">
        <v>848001.89</v>
      </c>
      <c r="F17" s="6">
        <v>0</v>
      </c>
      <c r="G17" s="6">
        <v>0</v>
      </c>
      <c r="H17" s="6">
        <v>0</v>
      </c>
      <c r="I17" s="6">
        <v>0</v>
      </c>
      <c r="J17" s="6">
        <v>144737.35</v>
      </c>
      <c r="K17" s="6">
        <v>0</v>
      </c>
      <c r="L17" s="6">
        <v>37291.25</v>
      </c>
      <c r="M17" s="6">
        <v>1063223</v>
      </c>
      <c r="N17" s="6">
        <v>48676.78</v>
      </c>
      <c r="O17" s="6">
        <v>62346.63</v>
      </c>
      <c r="P17" s="6">
        <v>542228</v>
      </c>
      <c r="Q17" s="6">
        <v>1097733</v>
      </c>
      <c r="R17" s="6"/>
      <c r="S17" s="6">
        <v>2500</v>
      </c>
      <c r="T17" s="6">
        <v>500000</v>
      </c>
      <c r="U17" s="6">
        <v>3332</v>
      </c>
      <c r="V17" s="6">
        <v>1069</v>
      </c>
      <c r="W17" s="6">
        <v>5158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1257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30001</v>
      </c>
      <c r="AL17" s="6">
        <v>0</v>
      </c>
      <c r="AM17" s="6">
        <v>20000</v>
      </c>
      <c r="AN17" s="6">
        <v>23170</v>
      </c>
      <c r="AO17" s="6">
        <v>48875</v>
      </c>
      <c r="AP17" s="6">
        <v>0</v>
      </c>
      <c r="AQ17" s="6">
        <v>0</v>
      </c>
      <c r="AR17" s="6">
        <v>0</v>
      </c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I17" s="1"/>
    </row>
    <row r="18" spans="1:113" ht="12.75">
      <c r="A18" s="22" t="s">
        <v>11</v>
      </c>
      <c r="B18" s="23">
        <v>13441029</v>
      </c>
      <c r="C18" s="23"/>
      <c r="D18" s="23">
        <v>0</v>
      </c>
      <c r="E18" s="23">
        <v>0</v>
      </c>
      <c r="F18" s="23">
        <v>0</v>
      </c>
      <c r="G18" s="23">
        <v>0</v>
      </c>
      <c r="H18" s="23">
        <v>13441029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6"/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I18" s="1"/>
    </row>
    <row r="19" spans="1:113" ht="15.75">
      <c r="A19" s="37" t="s">
        <v>30</v>
      </c>
      <c r="B19" s="38">
        <v>182359658.79295</v>
      </c>
      <c r="C19" s="38">
        <v>-1240946</v>
      </c>
      <c r="D19" s="38">
        <v>899999.56</v>
      </c>
      <c r="E19" s="38">
        <v>8750000.69</v>
      </c>
      <c r="F19" s="38">
        <v>6450000.01</v>
      </c>
      <c r="G19" s="38">
        <v>2999999.747</v>
      </c>
      <c r="H19" s="38">
        <v>13441029</v>
      </c>
      <c r="I19" s="38">
        <v>3000000</v>
      </c>
      <c r="J19" s="38">
        <v>22101237</v>
      </c>
      <c r="K19" s="38">
        <v>6039129</v>
      </c>
      <c r="L19" s="38">
        <v>1899999.99</v>
      </c>
      <c r="M19" s="38">
        <v>9500000</v>
      </c>
      <c r="N19" s="38">
        <v>7500000.43</v>
      </c>
      <c r="O19" s="38">
        <v>2999999.61</v>
      </c>
      <c r="P19" s="38">
        <v>26846940.000000004</v>
      </c>
      <c r="Q19" s="38">
        <v>3750000</v>
      </c>
      <c r="R19" s="38">
        <v>0</v>
      </c>
      <c r="S19" s="38">
        <v>899999.99</v>
      </c>
      <c r="T19" s="38">
        <v>19500000</v>
      </c>
      <c r="U19" s="38">
        <v>2000000</v>
      </c>
      <c r="V19" s="38">
        <v>631000</v>
      </c>
      <c r="W19" s="38">
        <v>3060000</v>
      </c>
      <c r="X19" s="38">
        <v>420000</v>
      </c>
      <c r="Y19" s="38">
        <v>360000</v>
      </c>
      <c r="Z19" s="38">
        <v>750000</v>
      </c>
      <c r="AA19" s="38">
        <v>1374001</v>
      </c>
      <c r="AB19" s="38">
        <v>456000</v>
      </c>
      <c r="AC19" s="38">
        <v>1299000</v>
      </c>
      <c r="AD19" s="38">
        <v>1500000</v>
      </c>
      <c r="AE19" s="38">
        <v>150000</v>
      </c>
      <c r="AF19" s="38">
        <v>900000</v>
      </c>
      <c r="AG19" s="38">
        <v>2905000</v>
      </c>
      <c r="AH19" s="38">
        <v>2915629</v>
      </c>
      <c r="AI19" s="38">
        <v>455181</v>
      </c>
      <c r="AJ19" s="38">
        <v>3270000</v>
      </c>
      <c r="AK19" s="38">
        <v>985500</v>
      </c>
      <c r="AL19" s="38">
        <v>1935000</v>
      </c>
      <c r="AM19" s="38">
        <v>1290000</v>
      </c>
      <c r="AN19" s="38">
        <v>1123133</v>
      </c>
      <c r="AO19" s="38">
        <v>944581.25</v>
      </c>
      <c r="AP19" s="38">
        <v>4572000</v>
      </c>
      <c r="AQ19" s="38">
        <v>7707056</v>
      </c>
      <c r="AR19" s="38">
        <v>6019188.515950002</v>
      </c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I19" s="1"/>
    </row>
    <row r="20" spans="1:113" ht="12.75">
      <c r="A20" s="4" t="s">
        <v>10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I20" s="1"/>
    </row>
    <row r="21" spans="1:113" ht="15.75">
      <c r="A21" s="37" t="s">
        <v>31</v>
      </c>
      <c r="B21" s="38">
        <v>182359658.79295</v>
      </c>
      <c r="C21" s="38">
        <v>-1240946</v>
      </c>
      <c r="D21" s="38">
        <v>899999.56</v>
      </c>
      <c r="E21" s="38">
        <v>8750000.69</v>
      </c>
      <c r="F21" s="38">
        <v>6450000.01</v>
      </c>
      <c r="G21" s="38">
        <v>2999999.747</v>
      </c>
      <c r="H21" s="38">
        <v>13441029</v>
      </c>
      <c r="I21" s="38">
        <v>3000000</v>
      </c>
      <c r="J21" s="38">
        <v>22101237</v>
      </c>
      <c r="K21" s="38">
        <v>6039129</v>
      </c>
      <c r="L21" s="38">
        <v>1899999.99</v>
      </c>
      <c r="M21" s="38">
        <v>9500000</v>
      </c>
      <c r="N21" s="38">
        <v>7500000.43</v>
      </c>
      <c r="O21" s="38">
        <v>2999999.61</v>
      </c>
      <c r="P21" s="38">
        <v>26846940.000000004</v>
      </c>
      <c r="Q21" s="38">
        <v>3750000</v>
      </c>
      <c r="R21" s="38">
        <v>0</v>
      </c>
      <c r="S21" s="38">
        <v>899999.99</v>
      </c>
      <c r="T21" s="38">
        <v>19500000</v>
      </c>
      <c r="U21" s="38">
        <v>2000000</v>
      </c>
      <c r="V21" s="38">
        <v>631000</v>
      </c>
      <c r="W21" s="38">
        <v>3060000</v>
      </c>
      <c r="X21" s="38">
        <v>420000</v>
      </c>
      <c r="Y21" s="38">
        <v>360000</v>
      </c>
      <c r="Z21" s="38">
        <v>750000</v>
      </c>
      <c r="AA21" s="38">
        <v>1374001</v>
      </c>
      <c r="AB21" s="38">
        <v>456000</v>
      </c>
      <c r="AC21" s="38">
        <v>1299000</v>
      </c>
      <c r="AD21" s="38">
        <v>1500000</v>
      </c>
      <c r="AE21" s="38">
        <v>150000</v>
      </c>
      <c r="AF21" s="38">
        <v>900000</v>
      </c>
      <c r="AG21" s="38">
        <v>2905000</v>
      </c>
      <c r="AH21" s="38">
        <v>2915629</v>
      </c>
      <c r="AI21" s="38">
        <v>455181</v>
      </c>
      <c r="AJ21" s="38">
        <v>3270000</v>
      </c>
      <c r="AK21" s="38">
        <v>985500</v>
      </c>
      <c r="AL21" s="38">
        <v>1935000</v>
      </c>
      <c r="AM21" s="38">
        <v>1290000</v>
      </c>
      <c r="AN21" s="38">
        <v>1123133</v>
      </c>
      <c r="AO21" s="38">
        <v>944581.25</v>
      </c>
      <c r="AP21" s="38">
        <v>4572000</v>
      </c>
      <c r="AQ21" s="38">
        <v>7707056</v>
      </c>
      <c r="AR21" s="38">
        <v>6019188.515950002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I21" s="1"/>
    </row>
    <row r="22" spans="1:113" ht="12.75">
      <c r="A22" s="7"/>
      <c r="B22" s="39">
        <v>0</v>
      </c>
      <c r="C22" s="40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I22" s="1"/>
    </row>
    <row r="23" spans="1:113" ht="12.75">
      <c r="A23" s="3" t="s">
        <v>32</v>
      </c>
      <c r="B23" s="16">
        <v>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I23" s="1"/>
    </row>
    <row r="24" spans="1:113" ht="12.75">
      <c r="A24" s="8"/>
      <c r="B24" s="16">
        <v>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I24" s="1"/>
    </row>
    <row r="25" spans="1:113" ht="12.75">
      <c r="A25" s="8" t="s">
        <v>45</v>
      </c>
      <c r="B25" s="24">
        <v>11539.8954060492</v>
      </c>
      <c r="C25" s="24">
        <v>0</v>
      </c>
      <c r="D25" s="24">
        <v>0</v>
      </c>
      <c r="E25" s="24">
        <v>6176.692370280146</v>
      </c>
      <c r="F25" s="24">
        <v>0</v>
      </c>
      <c r="G25" s="24"/>
      <c r="H25" s="24"/>
      <c r="I25" s="24"/>
      <c r="J25" s="24">
        <v>0</v>
      </c>
      <c r="K25" s="24"/>
      <c r="L25" s="24"/>
      <c r="M25" s="24">
        <v>31.580619513499997</v>
      </c>
      <c r="N25" s="24">
        <v>0</v>
      </c>
      <c r="O25" s="24">
        <v>0</v>
      </c>
      <c r="P25" s="24">
        <v>0</v>
      </c>
      <c r="Q25" s="24"/>
      <c r="R25" s="24"/>
      <c r="S25" s="24">
        <v>10.117955555555554</v>
      </c>
      <c r="T25" s="24">
        <v>1730.5254607</v>
      </c>
      <c r="U25" s="24">
        <v>0</v>
      </c>
      <c r="V25" s="25">
        <v>0</v>
      </c>
      <c r="W25" s="25">
        <v>0</v>
      </c>
      <c r="X25" s="24"/>
      <c r="Y25" s="24"/>
      <c r="Z25" s="25">
        <v>0</v>
      </c>
      <c r="AA25" s="24"/>
      <c r="AB25" s="25">
        <v>0</v>
      </c>
      <c r="AC25" s="25">
        <v>0</v>
      </c>
      <c r="AD25" s="25">
        <v>0</v>
      </c>
      <c r="AE25" s="25">
        <v>0</v>
      </c>
      <c r="AF25" s="24"/>
      <c r="AG25" s="24"/>
      <c r="AH25" s="24"/>
      <c r="AI25" s="24"/>
      <c r="AJ25" s="24"/>
      <c r="AK25" s="25">
        <v>0</v>
      </c>
      <c r="AL25" s="25">
        <v>0</v>
      </c>
      <c r="AM25" s="25">
        <v>720</v>
      </c>
      <c r="AN25" s="25">
        <v>1048.7040000000002</v>
      </c>
      <c r="AO25" s="25">
        <v>0</v>
      </c>
      <c r="AP25" s="25">
        <v>1822.275</v>
      </c>
      <c r="AQ25" s="25">
        <v>0</v>
      </c>
      <c r="AR25" s="25">
        <v>0</v>
      </c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I25" s="1"/>
    </row>
    <row r="26" spans="1:113" ht="12.75">
      <c r="A26" s="8" t="s">
        <v>46</v>
      </c>
      <c r="B26" s="24">
        <v>11523.8954060492</v>
      </c>
      <c r="C26" s="24">
        <v>0</v>
      </c>
      <c r="D26" s="26">
        <v>0</v>
      </c>
      <c r="E26" s="26">
        <v>6176.692370280146</v>
      </c>
      <c r="F26" s="26">
        <v>0</v>
      </c>
      <c r="G26" s="26"/>
      <c r="H26" s="26"/>
      <c r="I26" s="26"/>
      <c r="J26" s="26">
        <v>0</v>
      </c>
      <c r="K26" s="26"/>
      <c r="L26" s="26"/>
      <c r="M26" s="26">
        <v>31.580619513499997</v>
      </c>
      <c r="N26" s="26">
        <v>0</v>
      </c>
      <c r="O26" s="26">
        <v>0</v>
      </c>
      <c r="P26" s="26">
        <v>0</v>
      </c>
      <c r="Q26" s="26"/>
      <c r="R26" s="26"/>
      <c r="S26" s="26">
        <v>10.117955555555554</v>
      </c>
      <c r="T26" s="26">
        <v>1730.5254607</v>
      </c>
      <c r="U26" s="26">
        <v>0</v>
      </c>
      <c r="V26" s="27">
        <v>0</v>
      </c>
      <c r="W26" s="27">
        <v>0</v>
      </c>
      <c r="X26" s="26"/>
      <c r="Y26" s="26"/>
      <c r="Z26" s="27">
        <v>0</v>
      </c>
      <c r="AA26" s="26"/>
      <c r="AB26" s="27">
        <v>0</v>
      </c>
      <c r="AC26" s="27">
        <v>0</v>
      </c>
      <c r="AD26" s="27">
        <v>0</v>
      </c>
      <c r="AE26" s="27">
        <v>0</v>
      </c>
      <c r="AF26" s="26"/>
      <c r="AG26" s="26"/>
      <c r="AH26" s="26"/>
      <c r="AI26" s="26"/>
      <c r="AJ26" s="26"/>
      <c r="AK26" s="27">
        <v>0</v>
      </c>
      <c r="AL26" s="27">
        <v>0</v>
      </c>
      <c r="AM26" s="27">
        <v>720</v>
      </c>
      <c r="AN26" s="27">
        <v>1032.704</v>
      </c>
      <c r="AO26" s="27">
        <v>0</v>
      </c>
      <c r="AP26" s="27">
        <v>1822.275</v>
      </c>
      <c r="AQ26" s="27">
        <v>0</v>
      </c>
      <c r="AR26" s="27">
        <v>0</v>
      </c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I26" s="1"/>
    </row>
    <row r="27" spans="1:113" ht="12.75">
      <c r="A27" s="8" t="s">
        <v>47</v>
      </c>
      <c r="B27" s="24">
        <v>1430.1473052856018</v>
      </c>
      <c r="C27" s="24">
        <v>0</v>
      </c>
      <c r="D27" s="26">
        <v>0</v>
      </c>
      <c r="E27" s="26">
        <v>562.0790056954933</v>
      </c>
      <c r="F27" s="26">
        <v>0</v>
      </c>
      <c r="G27" s="26"/>
      <c r="H27" s="26"/>
      <c r="I27" s="26"/>
      <c r="J27" s="26">
        <v>0</v>
      </c>
      <c r="K27" s="26"/>
      <c r="L27" s="26"/>
      <c r="M27" s="26">
        <v>2.8738363757285006</v>
      </c>
      <c r="N27" s="26">
        <v>0</v>
      </c>
      <c r="O27" s="26">
        <v>0</v>
      </c>
      <c r="P27" s="26">
        <v>0</v>
      </c>
      <c r="Q27" s="26"/>
      <c r="R27" s="26"/>
      <c r="S27" s="26">
        <v>0.9207339555555555</v>
      </c>
      <c r="T27" s="26">
        <v>157.4778169237</v>
      </c>
      <c r="U27" s="26">
        <v>0</v>
      </c>
      <c r="V27" s="27">
        <v>0</v>
      </c>
      <c r="W27" s="27">
        <v>0</v>
      </c>
      <c r="X27" s="26"/>
      <c r="Y27" s="26"/>
      <c r="Z27" s="27">
        <v>0</v>
      </c>
      <c r="AA27" s="26"/>
      <c r="AB27" s="27">
        <v>0</v>
      </c>
      <c r="AC27" s="27">
        <v>0</v>
      </c>
      <c r="AD27" s="27">
        <v>0</v>
      </c>
      <c r="AE27" s="27">
        <v>0</v>
      </c>
      <c r="AF27" s="26"/>
      <c r="AG27" s="26"/>
      <c r="AH27" s="26"/>
      <c r="AI27" s="26"/>
      <c r="AJ27" s="26"/>
      <c r="AK27" s="27">
        <v>0</v>
      </c>
      <c r="AL27" s="27">
        <v>0</v>
      </c>
      <c r="AM27" s="27">
        <v>446.9928233351244</v>
      </c>
      <c r="AN27" s="27">
        <v>93.97606400000002</v>
      </c>
      <c r="AO27" s="27">
        <v>0</v>
      </c>
      <c r="AP27" s="27">
        <v>165.82702500000002</v>
      </c>
      <c r="AQ27" s="27">
        <v>0</v>
      </c>
      <c r="AR27" s="27">
        <v>0</v>
      </c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I27" s="1"/>
    </row>
    <row r="28" spans="1:113" ht="12.75">
      <c r="A28" s="8" t="s">
        <v>12</v>
      </c>
      <c r="B28" s="24">
        <v>9737.783964515193</v>
      </c>
      <c r="C28" s="24">
        <v>0</v>
      </c>
      <c r="D28" s="26">
        <v>0</v>
      </c>
      <c r="E28" s="26">
        <v>5371.855585870888</v>
      </c>
      <c r="F28" s="26">
        <v>0</v>
      </c>
      <c r="G28" s="26"/>
      <c r="H28" s="26"/>
      <c r="I28" s="26"/>
      <c r="J28" s="26">
        <v>0</v>
      </c>
      <c r="K28" s="26"/>
      <c r="L28" s="26"/>
      <c r="M28" s="26">
        <v>24.479939388750005</v>
      </c>
      <c r="N28" s="26">
        <v>0</v>
      </c>
      <c r="O28" s="26">
        <v>0</v>
      </c>
      <c r="P28" s="26">
        <v>0</v>
      </c>
      <c r="Q28" s="26"/>
      <c r="R28" s="26"/>
      <c r="S28" s="26">
        <v>10.117955555555554</v>
      </c>
      <c r="T28" s="26">
        <v>1387.9739837000002</v>
      </c>
      <c r="U28" s="26">
        <v>0</v>
      </c>
      <c r="V28" s="27">
        <v>0</v>
      </c>
      <c r="W28" s="27">
        <v>0</v>
      </c>
      <c r="X28" s="26"/>
      <c r="Y28" s="26"/>
      <c r="Z28" s="27">
        <v>0</v>
      </c>
      <c r="AA28" s="26"/>
      <c r="AB28" s="27">
        <v>0</v>
      </c>
      <c r="AC28" s="27">
        <v>0</v>
      </c>
      <c r="AD28" s="27">
        <v>0</v>
      </c>
      <c r="AE28" s="27">
        <v>0</v>
      </c>
      <c r="AF28" s="26"/>
      <c r="AG28" s="26"/>
      <c r="AH28" s="26"/>
      <c r="AI28" s="26"/>
      <c r="AJ28" s="26"/>
      <c r="AK28" s="27">
        <v>0</v>
      </c>
      <c r="AL28" s="27">
        <v>0</v>
      </c>
      <c r="AM28" s="27">
        <v>630</v>
      </c>
      <c r="AN28" s="27">
        <v>794.7940000000001</v>
      </c>
      <c r="AO28" s="27">
        <v>0</v>
      </c>
      <c r="AP28" s="27">
        <v>1518.5625</v>
      </c>
      <c r="AQ28" s="27">
        <v>0</v>
      </c>
      <c r="AR28" s="27">
        <v>0</v>
      </c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I28" s="1"/>
    </row>
    <row r="29" spans="1:113" ht="12.75">
      <c r="A29" s="8" t="s">
        <v>13</v>
      </c>
      <c r="B29" s="24">
        <v>5069.824692501671</v>
      </c>
      <c r="C29" s="24">
        <v>0</v>
      </c>
      <c r="D29" s="26">
        <v>0</v>
      </c>
      <c r="E29" s="26">
        <v>1222.6899806799997</v>
      </c>
      <c r="F29" s="26">
        <v>0</v>
      </c>
      <c r="G29" s="26"/>
      <c r="H29" s="26"/>
      <c r="I29" s="26"/>
      <c r="J29" s="26">
        <v>0</v>
      </c>
      <c r="K29" s="26"/>
      <c r="L29" s="26"/>
      <c r="M29" s="26">
        <v>8.997087540493501</v>
      </c>
      <c r="N29" s="26">
        <v>0</v>
      </c>
      <c r="O29" s="26">
        <v>0</v>
      </c>
      <c r="P29" s="26">
        <v>0</v>
      </c>
      <c r="Q29" s="26"/>
      <c r="R29" s="26"/>
      <c r="S29" s="26">
        <v>1.5869161777777778</v>
      </c>
      <c r="T29" s="26">
        <v>720.8778452834001</v>
      </c>
      <c r="U29" s="26">
        <v>0</v>
      </c>
      <c r="V29" s="27">
        <v>0</v>
      </c>
      <c r="W29" s="27">
        <v>0</v>
      </c>
      <c r="X29" s="26"/>
      <c r="Y29" s="26"/>
      <c r="Z29" s="27">
        <v>0</v>
      </c>
      <c r="AA29" s="26"/>
      <c r="AB29" s="27">
        <v>0</v>
      </c>
      <c r="AC29" s="27">
        <v>0</v>
      </c>
      <c r="AD29" s="27">
        <v>0</v>
      </c>
      <c r="AE29" s="27">
        <v>0</v>
      </c>
      <c r="AF29" s="26"/>
      <c r="AG29" s="26"/>
      <c r="AH29" s="26"/>
      <c r="AI29" s="26"/>
      <c r="AJ29" s="26"/>
      <c r="AK29" s="27">
        <v>0</v>
      </c>
      <c r="AL29" s="27">
        <v>0</v>
      </c>
      <c r="AM29" s="27">
        <v>1041.6</v>
      </c>
      <c r="AN29" s="27">
        <v>86.61923032000001</v>
      </c>
      <c r="AO29" s="27">
        <v>0</v>
      </c>
      <c r="AP29" s="27">
        <v>412.3808325</v>
      </c>
      <c r="AQ29" s="27">
        <v>1575.0728</v>
      </c>
      <c r="AR29" s="27">
        <v>0</v>
      </c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I29" s="1"/>
    </row>
    <row r="30" spans="1:113" ht="12.75">
      <c r="A30" s="8" t="s">
        <v>14</v>
      </c>
      <c r="B30" s="24">
        <v>23363247.430883277</v>
      </c>
      <c r="C30" s="24">
        <v>0</v>
      </c>
      <c r="D30" s="24">
        <v>0</v>
      </c>
      <c r="E30" s="24">
        <v>5634516.039999999</v>
      </c>
      <c r="F30" s="24">
        <v>0</v>
      </c>
      <c r="G30" s="24"/>
      <c r="H30" s="24"/>
      <c r="I30" s="24"/>
      <c r="J30" s="24">
        <v>0</v>
      </c>
      <c r="K30" s="24"/>
      <c r="L30" s="24"/>
      <c r="M30" s="24">
        <v>41461.2329055</v>
      </c>
      <c r="N30" s="24">
        <v>0</v>
      </c>
      <c r="O30" s="24">
        <v>0</v>
      </c>
      <c r="P30" s="24">
        <v>0</v>
      </c>
      <c r="Q30" s="24"/>
      <c r="R30" s="24"/>
      <c r="S30" s="24">
        <v>7312.977777777778</v>
      </c>
      <c r="T30" s="24">
        <v>3322017.7202000003</v>
      </c>
      <c r="U30" s="24">
        <v>0</v>
      </c>
      <c r="V30" s="25">
        <v>0</v>
      </c>
      <c r="W30" s="25">
        <v>0</v>
      </c>
      <c r="X30" s="24"/>
      <c r="Y30" s="24"/>
      <c r="Z30" s="25">
        <v>0</v>
      </c>
      <c r="AA30" s="24"/>
      <c r="AB30" s="25">
        <v>0</v>
      </c>
      <c r="AC30" s="25">
        <v>0</v>
      </c>
      <c r="AD30" s="25">
        <v>0</v>
      </c>
      <c r="AE30" s="25">
        <v>0</v>
      </c>
      <c r="AF30" s="24"/>
      <c r="AG30" s="24"/>
      <c r="AH30" s="24"/>
      <c r="AI30" s="24"/>
      <c r="AJ30" s="24"/>
      <c r="AK30" s="25">
        <v>0</v>
      </c>
      <c r="AL30" s="25">
        <v>0</v>
      </c>
      <c r="AM30" s="25">
        <v>4800000</v>
      </c>
      <c r="AN30" s="25">
        <v>399166.96</v>
      </c>
      <c r="AO30" s="25">
        <v>0</v>
      </c>
      <c r="AP30" s="25">
        <v>1900372.5</v>
      </c>
      <c r="AQ30" s="25">
        <v>7258400</v>
      </c>
      <c r="AR30" s="25">
        <v>0</v>
      </c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I30" s="1"/>
    </row>
    <row r="31" spans="1:113" ht="12.75">
      <c r="A31" s="8" t="s">
        <v>15</v>
      </c>
      <c r="B31" s="24">
        <v>361331689.66211</v>
      </c>
      <c r="C31" s="24">
        <v>0</v>
      </c>
      <c r="D31" s="24">
        <v>0</v>
      </c>
      <c r="E31" s="24">
        <v>95480420</v>
      </c>
      <c r="F31" s="24">
        <v>0</v>
      </c>
      <c r="G31" s="24"/>
      <c r="H31" s="24"/>
      <c r="I31" s="24"/>
      <c r="J31" s="24">
        <v>0</v>
      </c>
      <c r="K31" s="24"/>
      <c r="L31" s="24"/>
      <c r="M31" s="24">
        <v>829224.6581100002</v>
      </c>
      <c r="N31" s="24">
        <v>0</v>
      </c>
      <c r="O31" s="24">
        <v>0</v>
      </c>
      <c r="P31" s="24">
        <v>0</v>
      </c>
      <c r="Q31" s="24"/>
      <c r="R31" s="24"/>
      <c r="S31" s="24">
        <v>131633.6</v>
      </c>
      <c r="T31" s="24">
        <v>66440354.404</v>
      </c>
      <c r="U31" s="24">
        <v>0</v>
      </c>
      <c r="V31" s="25">
        <v>0</v>
      </c>
      <c r="W31" s="25">
        <v>0</v>
      </c>
      <c r="X31" s="24"/>
      <c r="Y31" s="24"/>
      <c r="Z31" s="25">
        <v>0</v>
      </c>
      <c r="AA31" s="24"/>
      <c r="AB31" s="25">
        <v>0</v>
      </c>
      <c r="AC31" s="25">
        <v>0</v>
      </c>
      <c r="AD31" s="25">
        <v>0</v>
      </c>
      <c r="AE31" s="25">
        <v>0</v>
      </c>
      <c r="AF31" s="24"/>
      <c r="AG31" s="24"/>
      <c r="AH31" s="24"/>
      <c r="AI31" s="24"/>
      <c r="AJ31" s="24"/>
      <c r="AK31" s="25">
        <v>0</v>
      </c>
      <c r="AL31" s="25">
        <v>0</v>
      </c>
      <c r="AM31" s="25">
        <v>48000000</v>
      </c>
      <c r="AN31" s="25">
        <v>7367352</v>
      </c>
      <c r="AO31" s="25">
        <v>0</v>
      </c>
      <c r="AP31" s="25">
        <v>34206705</v>
      </c>
      <c r="AQ31" s="25">
        <v>108876000</v>
      </c>
      <c r="AR31" s="25">
        <v>0</v>
      </c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I31" s="1"/>
    </row>
    <row r="32" spans="1:113" ht="12.75">
      <c r="A32" s="8" t="s">
        <v>16</v>
      </c>
      <c r="B32" s="24">
        <v>65191333.0618329</v>
      </c>
      <c r="C32" s="24">
        <v>0</v>
      </c>
      <c r="D32" s="26">
        <v>4000000</v>
      </c>
      <c r="E32" s="26">
        <v>220489.32</v>
      </c>
      <c r="F32" s="26">
        <v>1145000</v>
      </c>
      <c r="G32" s="26"/>
      <c r="H32" s="26"/>
      <c r="I32" s="26"/>
      <c r="J32" s="26">
        <v>11409122.7984</v>
      </c>
      <c r="K32" s="26"/>
      <c r="L32" s="26"/>
      <c r="M32" s="26">
        <v>5150641.791739</v>
      </c>
      <c r="N32" s="26">
        <v>5291474.465600001</v>
      </c>
      <c r="O32" s="26">
        <v>3016651.1004000003</v>
      </c>
      <c r="P32" s="26">
        <v>18080998.56</v>
      </c>
      <c r="Q32" s="26"/>
      <c r="R32" s="26"/>
      <c r="S32" s="26">
        <v>202038.33964444447</v>
      </c>
      <c r="T32" s="26">
        <v>4689313.70786528</v>
      </c>
      <c r="U32" s="26">
        <v>559200</v>
      </c>
      <c r="V32" s="27">
        <v>175200</v>
      </c>
      <c r="W32" s="27">
        <v>856800</v>
      </c>
      <c r="X32" s="26"/>
      <c r="Y32" s="26"/>
      <c r="Z32" s="27">
        <v>144000</v>
      </c>
      <c r="AA32" s="26"/>
      <c r="AB32" s="27">
        <v>68000</v>
      </c>
      <c r="AC32" s="27">
        <v>2541910.32</v>
      </c>
      <c r="AD32" s="27">
        <v>456000</v>
      </c>
      <c r="AE32" s="27">
        <v>72000</v>
      </c>
      <c r="AF32" s="26"/>
      <c r="AG32" s="26"/>
      <c r="AH32" s="26"/>
      <c r="AI32" s="26"/>
      <c r="AJ32" s="26"/>
      <c r="AK32" s="27">
        <v>557136</v>
      </c>
      <c r="AL32" s="27">
        <v>1195680</v>
      </c>
      <c r="AM32" s="27">
        <v>159744</v>
      </c>
      <c r="AN32" s="27">
        <v>33935.12</v>
      </c>
      <c r="AO32" s="27">
        <v>639814.4136460556</v>
      </c>
      <c r="AP32" s="27">
        <v>679930.1849999999</v>
      </c>
      <c r="AQ32" s="27">
        <v>3439656.8</v>
      </c>
      <c r="AR32" s="27">
        <v>406596.13953811856</v>
      </c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I32" s="1"/>
    </row>
    <row r="33" spans="1:113" ht="12.75">
      <c r="A33" s="8" t="s">
        <v>17</v>
      </c>
      <c r="B33" s="24">
        <v>920731861.1752708</v>
      </c>
      <c r="C33" s="24">
        <v>0</v>
      </c>
      <c r="D33" s="24">
        <v>40000000</v>
      </c>
      <c r="E33" s="24">
        <v>3924775</v>
      </c>
      <c r="F33" s="24">
        <v>17175000</v>
      </c>
      <c r="G33" s="24"/>
      <c r="H33" s="24"/>
      <c r="I33" s="24"/>
      <c r="J33" s="24">
        <v>141261154.872</v>
      </c>
      <c r="K33" s="24"/>
      <c r="L33" s="24"/>
      <c r="M33" s="24">
        <v>65380917.36358</v>
      </c>
      <c r="N33" s="24">
        <v>79372116.984</v>
      </c>
      <c r="O33" s="24">
        <v>45249766.506</v>
      </c>
      <c r="P33" s="24">
        <v>317260511.2</v>
      </c>
      <c r="Q33" s="24"/>
      <c r="R33" s="24"/>
      <c r="S33" s="24">
        <v>3032354.2520000003</v>
      </c>
      <c r="T33" s="24">
        <v>64045748.06631392</v>
      </c>
      <c r="U33" s="24">
        <v>5592000</v>
      </c>
      <c r="V33" s="25">
        <v>1752000</v>
      </c>
      <c r="W33" s="25">
        <v>8568000</v>
      </c>
      <c r="X33" s="24"/>
      <c r="Y33" s="24"/>
      <c r="Z33" s="25">
        <v>2160000</v>
      </c>
      <c r="AA33" s="24"/>
      <c r="AB33" s="25">
        <v>1020000</v>
      </c>
      <c r="AC33" s="25">
        <v>7625730.959999999</v>
      </c>
      <c r="AD33" s="25">
        <v>6840000</v>
      </c>
      <c r="AE33" s="25">
        <v>1080000</v>
      </c>
      <c r="AF33" s="24"/>
      <c r="AG33" s="24"/>
      <c r="AH33" s="24"/>
      <c r="AI33" s="24"/>
      <c r="AJ33" s="24"/>
      <c r="AK33" s="25">
        <v>4735656</v>
      </c>
      <c r="AL33" s="25">
        <v>23913600</v>
      </c>
      <c r="AM33" s="25">
        <v>1597440</v>
      </c>
      <c r="AN33" s="25">
        <v>583726.4</v>
      </c>
      <c r="AO33" s="25">
        <v>9597216.204690833</v>
      </c>
      <c r="AP33" s="25">
        <v>10050564.854999999</v>
      </c>
      <c r="AQ33" s="25">
        <v>51594852</v>
      </c>
      <c r="AR33" s="25">
        <v>7318730.511686133</v>
      </c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I33" s="1"/>
    </row>
    <row r="34" spans="1:113" ht="12.75">
      <c r="A34" s="8"/>
      <c r="B34" s="9">
        <v>0</v>
      </c>
      <c r="P34" s="24"/>
      <c r="DI34" s="1"/>
    </row>
    <row r="35" spans="1:113" ht="12.75">
      <c r="A35" s="10" t="s">
        <v>33</v>
      </c>
      <c r="B35" s="9">
        <v>0</v>
      </c>
      <c r="P35" s="24"/>
      <c r="DI35" s="1"/>
    </row>
    <row r="36" spans="1:113" ht="12.75">
      <c r="A36" s="28" t="s">
        <v>34</v>
      </c>
      <c r="B36" s="9">
        <v>0</v>
      </c>
      <c r="DI36" s="1"/>
    </row>
    <row r="37" spans="1:113" ht="12.75">
      <c r="A37" s="29" t="s">
        <v>35</v>
      </c>
      <c r="B37" s="30">
        <v>276497381.42116624</v>
      </c>
      <c r="C37" s="30">
        <v>-1240946</v>
      </c>
      <c r="D37" s="30">
        <v>899999.56</v>
      </c>
      <c r="E37" s="30">
        <v>8947621.496519916</v>
      </c>
      <c r="F37" s="30">
        <v>8264712.189773882</v>
      </c>
      <c r="G37" s="30">
        <v>2999999.747</v>
      </c>
      <c r="H37" s="30">
        <v>13441029</v>
      </c>
      <c r="I37" s="30">
        <v>3000000</v>
      </c>
      <c r="J37" s="30">
        <v>25379477.466403812</v>
      </c>
      <c r="K37" s="30">
        <v>6039129</v>
      </c>
      <c r="L37" s="30">
        <v>1899999.99</v>
      </c>
      <c r="M37" s="30">
        <v>12722518.530644678</v>
      </c>
      <c r="N37" s="30">
        <v>16967886.321993914</v>
      </c>
      <c r="O37" s="30">
        <v>8391634.349233314</v>
      </c>
      <c r="P37" s="30">
        <v>53733089.79483667</v>
      </c>
      <c r="Q37" s="30">
        <v>3750000</v>
      </c>
      <c r="R37" s="30"/>
      <c r="S37" s="30">
        <v>1390224.6886710122</v>
      </c>
      <c r="T37" s="30">
        <v>70528882.26428792</v>
      </c>
      <c r="U37" s="30">
        <v>1496045.5225457596</v>
      </c>
      <c r="V37" s="30">
        <v>473108.68302935816</v>
      </c>
      <c r="W37" s="9">
        <v>2287846.573170971</v>
      </c>
      <c r="X37" s="30">
        <v>420000</v>
      </c>
      <c r="Y37" s="30">
        <v>360000</v>
      </c>
      <c r="Z37" s="9">
        <v>614536.7045803091</v>
      </c>
      <c r="AA37" s="30">
        <v>1374001</v>
      </c>
      <c r="AB37" s="9">
        <v>394237.98645791446</v>
      </c>
      <c r="AC37" s="9">
        <v>1064448.5699401498</v>
      </c>
      <c r="AD37" s="9">
        <v>948290.0504483473</v>
      </c>
      <c r="AE37" s="9">
        <v>265113.15740932524</v>
      </c>
      <c r="AF37" s="30">
        <v>900000</v>
      </c>
      <c r="AG37" s="30">
        <v>2905000</v>
      </c>
      <c r="AH37" s="30">
        <v>2915629</v>
      </c>
      <c r="AI37" s="30">
        <v>455181</v>
      </c>
      <c r="AJ37" s="30">
        <v>3270000</v>
      </c>
      <c r="AK37" s="9">
        <v>979125.8133377422</v>
      </c>
      <c r="AL37" s="9">
        <v>1766624.5152500407</v>
      </c>
      <c r="AM37" s="9">
        <v>1672088.8534005666</v>
      </c>
      <c r="AN37" s="9">
        <v>1002811.3499619658</v>
      </c>
      <c r="AO37" s="9">
        <v>1132794.2518080294</v>
      </c>
      <c r="AP37" s="9">
        <v>1675194.0707348092</v>
      </c>
      <c r="AQ37" s="9">
        <v>4346525.24942968</v>
      </c>
      <c r="AR37" s="9">
        <v>6663520.67029622</v>
      </c>
      <c r="DI37" s="1"/>
    </row>
    <row r="38" spans="1:113" ht="12.75">
      <c r="A38" s="29" t="s">
        <v>36</v>
      </c>
      <c r="B38" s="30">
        <v>19655818.245277226</v>
      </c>
      <c r="C38" s="30">
        <v>0</v>
      </c>
      <c r="D38" s="30">
        <v>0</v>
      </c>
      <c r="E38" s="30">
        <v>8030241.159754058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58569.68316194248</v>
      </c>
      <c r="N38" s="30">
        <v>0</v>
      </c>
      <c r="O38" s="30">
        <v>0</v>
      </c>
      <c r="P38" s="30">
        <v>0</v>
      </c>
      <c r="Q38" s="30">
        <v>0</v>
      </c>
      <c r="R38" s="30"/>
      <c r="S38" s="30">
        <v>11763.48039999605</v>
      </c>
      <c r="T38" s="30">
        <v>4333427.087468632</v>
      </c>
      <c r="U38" s="30">
        <v>0</v>
      </c>
      <c r="V38" s="30">
        <v>0</v>
      </c>
      <c r="W38" s="9">
        <v>0</v>
      </c>
      <c r="X38" s="30">
        <v>0</v>
      </c>
      <c r="Y38" s="30">
        <v>0</v>
      </c>
      <c r="Z38" s="9">
        <v>0</v>
      </c>
      <c r="AA38" s="30">
        <v>0</v>
      </c>
      <c r="AB38" s="9">
        <v>0</v>
      </c>
      <c r="AC38" s="9">
        <v>0</v>
      </c>
      <c r="AD38" s="9">
        <v>0</v>
      </c>
      <c r="AE38" s="9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9">
        <v>0</v>
      </c>
      <c r="AL38" s="9">
        <v>0</v>
      </c>
      <c r="AM38" s="9">
        <v>3682419.9920528675</v>
      </c>
      <c r="AN38" s="9">
        <v>838433.8620977997</v>
      </c>
      <c r="AO38" s="9">
        <v>0</v>
      </c>
      <c r="AP38" s="9">
        <v>2700962.980341932</v>
      </c>
      <c r="AQ38" s="9">
        <v>0</v>
      </c>
      <c r="AR38" s="9">
        <v>0</v>
      </c>
      <c r="DI38" s="1"/>
    </row>
    <row r="39" spans="1:113" ht="12.75">
      <c r="A39" s="29" t="s">
        <v>37</v>
      </c>
      <c r="B39" s="30">
        <v>432809538.55885416</v>
      </c>
      <c r="C39" s="30">
        <v>0</v>
      </c>
      <c r="D39" s="30">
        <v>0</v>
      </c>
      <c r="E39" s="30">
        <v>2056846.4323301094</v>
      </c>
      <c r="F39" s="30">
        <v>9503843.837117424</v>
      </c>
      <c r="G39" s="30">
        <v>0</v>
      </c>
      <c r="H39" s="30">
        <v>0</v>
      </c>
      <c r="I39" s="30">
        <v>0</v>
      </c>
      <c r="J39" s="30">
        <v>66865568.989519246</v>
      </c>
      <c r="K39" s="30">
        <v>0</v>
      </c>
      <c r="L39" s="30">
        <v>0</v>
      </c>
      <c r="M39" s="30">
        <v>33768455.531899296</v>
      </c>
      <c r="N39" s="30">
        <v>43230217.07718274</v>
      </c>
      <c r="O39" s="30">
        <v>25251664.03317856</v>
      </c>
      <c r="P39" s="30">
        <v>143135014.148336</v>
      </c>
      <c r="Q39" s="30">
        <v>0</v>
      </c>
      <c r="R39" s="30"/>
      <c r="S39" s="30">
        <v>1686935.3226089622</v>
      </c>
      <c r="T39" s="30">
        <v>34150428.17572908</v>
      </c>
      <c r="U39" s="30">
        <v>3169997.425845561</v>
      </c>
      <c r="V39" s="30">
        <v>993175.1591704978</v>
      </c>
      <c r="W39" s="9">
        <v>4857034.6825187355</v>
      </c>
      <c r="X39" s="30">
        <v>0</v>
      </c>
      <c r="Y39" s="30">
        <v>0</v>
      </c>
      <c r="Z39" s="9">
        <v>1043721.597366152</v>
      </c>
      <c r="AA39" s="30">
        <v>0</v>
      </c>
      <c r="AB39" s="9">
        <v>503022.37292131</v>
      </c>
      <c r="AC39" s="9">
        <v>5581616.0765664</v>
      </c>
      <c r="AD39" s="9">
        <v>3361393.639132044</v>
      </c>
      <c r="AE39" s="9">
        <v>534974.9671847355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9">
        <v>2847517.445001429</v>
      </c>
      <c r="AL39" s="9">
        <v>9603759.379818859</v>
      </c>
      <c r="AM39" s="9">
        <v>904631.0862675252</v>
      </c>
      <c r="AN39" s="9">
        <v>254198.2004573713</v>
      </c>
      <c r="AO39" s="9">
        <v>4824144.401137739</v>
      </c>
      <c r="AP39" s="9">
        <v>5498393.185622823</v>
      </c>
      <c r="AQ39" s="9">
        <v>25309650.59985013</v>
      </c>
      <c r="AR39" s="9">
        <v>3873334.792091483</v>
      </c>
      <c r="DI39" s="1"/>
    </row>
    <row r="40" spans="1:113" ht="12.75">
      <c r="A40" s="29" t="s">
        <v>38</v>
      </c>
      <c r="B40" s="30">
        <v>175967975.38296515</v>
      </c>
      <c r="C40" s="30">
        <v>1240946</v>
      </c>
      <c r="D40" s="30">
        <v>-899999.56</v>
      </c>
      <c r="E40" s="30">
        <v>1139466.0955642518</v>
      </c>
      <c r="F40" s="30">
        <v>1239131.6473435424</v>
      </c>
      <c r="G40" s="30">
        <v>-2999999.747</v>
      </c>
      <c r="H40" s="30">
        <v>-13441029</v>
      </c>
      <c r="I40" s="30">
        <v>-3000000</v>
      </c>
      <c r="J40" s="30">
        <v>41486091.523115434</v>
      </c>
      <c r="K40" s="30">
        <v>-6039129</v>
      </c>
      <c r="L40" s="30">
        <v>-1899999.99</v>
      </c>
      <c r="M40" s="30">
        <v>21104506.684416562</v>
      </c>
      <c r="N40" s="30">
        <v>26262330.755188826</v>
      </c>
      <c r="O40" s="30">
        <v>16860029.683945246</v>
      </c>
      <c r="P40" s="30">
        <v>89401924.35349932</v>
      </c>
      <c r="Q40" s="30">
        <v>-3750000</v>
      </c>
      <c r="R40" s="30"/>
      <c r="S40" s="30">
        <v>308474.11433794606</v>
      </c>
      <c r="T40" s="30">
        <v>-32045027.001090206</v>
      </c>
      <c r="U40" s="30">
        <v>1673951.9032998015</v>
      </c>
      <c r="V40" s="30">
        <v>520066.47614113963</v>
      </c>
      <c r="W40" s="9">
        <v>2569188.1093477644</v>
      </c>
      <c r="X40" s="30">
        <v>-420000</v>
      </c>
      <c r="Y40" s="30">
        <v>-360000</v>
      </c>
      <c r="Z40" s="9">
        <v>429184.8927858429</v>
      </c>
      <c r="AA40" s="30">
        <v>-1374001</v>
      </c>
      <c r="AB40" s="9">
        <v>108784.38646339555</v>
      </c>
      <c r="AC40" s="9">
        <v>4517167.50662625</v>
      </c>
      <c r="AD40" s="9">
        <v>2413103.5886836965</v>
      </c>
      <c r="AE40" s="9">
        <v>269861.8097754102</v>
      </c>
      <c r="AF40" s="30">
        <v>-900000</v>
      </c>
      <c r="AG40" s="30">
        <v>-2905000</v>
      </c>
      <c r="AH40" s="30">
        <v>-2915629</v>
      </c>
      <c r="AI40" s="30">
        <v>-455181</v>
      </c>
      <c r="AJ40" s="30">
        <v>-3270000</v>
      </c>
      <c r="AK40" s="9">
        <v>1868391.6316636866</v>
      </c>
      <c r="AL40" s="9">
        <v>7837134.864568818</v>
      </c>
      <c r="AM40" s="9">
        <v>2914962.224919826</v>
      </c>
      <c r="AN40" s="9">
        <v>89820.71259320527</v>
      </c>
      <c r="AO40" s="9">
        <v>3691350.14932971</v>
      </c>
      <c r="AP40" s="9">
        <v>6524162.095229946</v>
      </c>
      <c r="AQ40" s="9">
        <v>20963125.35042045</v>
      </c>
      <c r="AR40" s="9">
        <v>-2790185.8782047373</v>
      </c>
      <c r="DI40" s="1"/>
    </row>
    <row r="41" spans="1:113" ht="12.75">
      <c r="A41" s="29" t="s">
        <v>39</v>
      </c>
      <c r="B41" s="31">
        <v>1.6364182346990377</v>
      </c>
      <c r="C41" s="31">
        <v>0</v>
      </c>
      <c r="D41" s="31">
        <v>0</v>
      </c>
      <c r="E41" s="31">
        <v>1.1273484909936606</v>
      </c>
      <c r="F41" s="31">
        <v>1.1499304051841936</v>
      </c>
      <c r="G41" s="31">
        <v>0</v>
      </c>
      <c r="H41" s="31">
        <v>0</v>
      </c>
      <c r="I41" s="31">
        <v>0</v>
      </c>
      <c r="J41" s="31">
        <v>2.6346314291944277</v>
      </c>
      <c r="K41" s="31">
        <v>0</v>
      </c>
      <c r="L41" s="31">
        <v>0</v>
      </c>
      <c r="M41" s="31">
        <v>2.658830885848759</v>
      </c>
      <c r="N41" s="31">
        <v>2.547766778773581</v>
      </c>
      <c r="O41" s="31">
        <v>3.009147322474272</v>
      </c>
      <c r="P41" s="31">
        <v>2.6638150661883238</v>
      </c>
      <c r="Q41" s="31">
        <v>0</v>
      </c>
      <c r="R41" s="31"/>
      <c r="S41" s="31">
        <v>1.2218879558475058</v>
      </c>
      <c r="T41" s="31">
        <v>0.5456467482213864</v>
      </c>
      <c r="U41" s="31">
        <v>2.118917758900348</v>
      </c>
      <c r="V41" s="31">
        <v>2.0992537122994794</v>
      </c>
      <c r="W41" s="31">
        <v>2.1229722042885295</v>
      </c>
      <c r="X41" s="31">
        <v>0</v>
      </c>
      <c r="Y41" s="31">
        <v>0</v>
      </c>
      <c r="Z41" s="31">
        <v>1.6983877278395436</v>
      </c>
      <c r="AA41" s="31">
        <v>0</v>
      </c>
      <c r="AB41" s="31">
        <v>1.275935831148043</v>
      </c>
      <c r="AC41" s="9">
        <v>5.243669101721124</v>
      </c>
      <c r="AD41" s="9">
        <v>3.5446893464112503</v>
      </c>
      <c r="AE41" s="9">
        <v>2.017911794391831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9">
        <v>2.9082242610829816</v>
      </c>
      <c r="AL41" s="9">
        <v>5.436219919352575</v>
      </c>
      <c r="AM41" s="9">
        <v>2.7433058171469766</v>
      </c>
      <c r="AN41" s="9">
        <v>1.0895689030609914</v>
      </c>
      <c r="AO41" s="9">
        <v>4.258623658654714</v>
      </c>
      <c r="AP41" s="9">
        <v>4.8945709092488485</v>
      </c>
      <c r="AQ41" s="9">
        <v>5.822961825235245</v>
      </c>
      <c r="AR41" s="9">
        <v>0.5812745219441628</v>
      </c>
      <c r="DI41" s="1"/>
    </row>
    <row r="42" spans="1:113" ht="12.75">
      <c r="A42" s="11"/>
      <c r="B42" s="36"/>
      <c r="DI42" s="1"/>
    </row>
    <row r="43" spans="1:113" ht="12.75">
      <c r="A43" s="28" t="s">
        <v>40</v>
      </c>
      <c r="B43" s="36"/>
      <c r="DI43" s="1"/>
    </row>
    <row r="44" spans="1:113" ht="12.75">
      <c r="A44" s="29" t="s">
        <v>35</v>
      </c>
      <c r="B44" s="30">
        <v>173699920.21376184</v>
      </c>
      <c r="C44" s="30">
        <v>-1240946</v>
      </c>
      <c r="D44" s="30">
        <v>899999.56</v>
      </c>
      <c r="E44" s="30">
        <v>8544805.296726456</v>
      </c>
      <c r="F44" s="30">
        <v>6450000.01</v>
      </c>
      <c r="G44" s="30">
        <v>2999999.747</v>
      </c>
      <c r="H44" s="30">
        <v>13441029</v>
      </c>
      <c r="I44" s="30">
        <v>3000000</v>
      </c>
      <c r="J44" s="30">
        <v>20940757.802656166</v>
      </c>
      <c r="K44" s="30">
        <v>6039129</v>
      </c>
      <c r="L44" s="30">
        <v>1899999.99</v>
      </c>
      <c r="M44" s="30">
        <v>8794687.694089347</v>
      </c>
      <c r="N44" s="30">
        <v>7089233.766673961</v>
      </c>
      <c r="O44" s="30">
        <v>2798793.593691291</v>
      </c>
      <c r="P44" s="30">
        <v>25036267.46972105</v>
      </c>
      <c r="Q44" s="30">
        <v>3750000</v>
      </c>
      <c r="R44" s="30"/>
      <c r="S44" s="30">
        <v>885256.781758168</v>
      </c>
      <c r="T44" s="30">
        <v>18056153.54693934</v>
      </c>
      <c r="U44" s="30">
        <v>1843729.892424666</v>
      </c>
      <c r="V44" s="30">
        <v>582039.8375407752</v>
      </c>
      <c r="W44" s="30">
        <v>2820564.6849596817</v>
      </c>
      <c r="X44" s="30">
        <v>420000</v>
      </c>
      <c r="Y44" s="30">
        <v>360000</v>
      </c>
      <c r="Z44" s="30">
        <v>701856.5341393182</v>
      </c>
      <c r="AA44" s="30">
        <v>1374001</v>
      </c>
      <c r="AB44" s="30">
        <v>436330.53674710344</v>
      </c>
      <c r="AC44" s="30">
        <v>1208411.9624251872</v>
      </c>
      <c r="AD44" s="9">
        <v>1358478.969850546</v>
      </c>
      <c r="AE44" s="9">
        <v>150000</v>
      </c>
      <c r="AF44" s="30">
        <v>900000</v>
      </c>
      <c r="AG44" s="30">
        <v>2905000</v>
      </c>
      <c r="AH44" s="30">
        <v>2915629</v>
      </c>
      <c r="AI44" s="30">
        <v>455181</v>
      </c>
      <c r="AJ44" s="30">
        <v>3270000</v>
      </c>
      <c r="AK44" s="9">
        <v>982763.0759130473</v>
      </c>
      <c r="AL44" s="9">
        <v>1817153.739627703</v>
      </c>
      <c r="AM44" s="9">
        <v>1180043.5407184775</v>
      </c>
      <c r="AN44" s="9">
        <v>1054300.0520919648</v>
      </c>
      <c r="AO44" s="9">
        <v>888776.8761300184</v>
      </c>
      <c r="AP44" s="9">
        <v>4175820.904579733</v>
      </c>
      <c r="AQ44" s="9">
        <v>7044012.434364114</v>
      </c>
      <c r="AR44" s="9">
        <v>5470658.912993766</v>
      </c>
      <c r="DI44" s="1"/>
    </row>
    <row r="45" spans="1:113" ht="12.75">
      <c r="A45" s="29" t="s">
        <v>36</v>
      </c>
      <c r="B45" s="30">
        <v>19655818.245277226</v>
      </c>
      <c r="C45" s="30">
        <v>0</v>
      </c>
      <c r="D45" s="30">
        <v>0</v>
      </c>
      <c r="E45" s="30">
        <v>8030241.159754058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58569.68316194248</v>
      </c>
      <c r="N45" s="30">
        <v>0</v>
      </c>
      <c r="O45" s="30">
        <v>0</v>
      </c>
      <c r="P45" s="30">
        <v>0</v>
      </c>
      <c r="Q45" s="30">
        <v>0</v>
      </c>
      <c r="R45" s="30"/>
      <c r="S45" s="30">
        <v>11763.48039999605</v>
      </c>
      <c r="T45" s="30">
        <v>4333427.087468632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9">
        <v>0</v>
      </c>
      <c r="AE45" s="9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9">
        <v>0</v>
      </c>
      <c r="AL45" s="9">
        <v>0</v>
      </c>
      <c r="AM45" s="9">
        <v>3682419.9920528675</v>
      </c>
      <c r="AN45" s="9">
        <v>838433.8620977997</v>
      </c>
      <c r="AO45" s="9">
        <v>0</v>
      </c>
      <c r="AP45" s="9">
        <v>2700962.980341932</v>
      </c>
      <c r="AQ45" s="9">
        <v>0</v>
      </c>
      <c r="AR45" s="9">
        <v>0</v>
      </c>
      <c r="DI45" s="1"/>
    </row>
    <row r="46" spans="1:113" ht="12.75">
      <c r="A46" s="29" t="s">
        <v>37</v>
      </c>
      <c r="B46" s="30">
        <v>432809538.55885416</v>
      </c>
      <c r="C46" s="30">
        <v>0</v>
      </c>
      <c r="D46" s="30">
        <v>0</v>
      </c>
      <c r="E46" s="30">
        <v>2056846.4323301094</v>
      </c>
      <c r="F46" s="30">
        <v>9503843.837117424</v>
      </c>
      <c r="G46" s="30">
        <v>0</v>
      </c>
      <c r="H46" s="30">
        <v>0</v>
      </c>
      <c r="I46" s="30">
        <v>0</v>
      </c>
      <c r="J46" s="30">
        <v>66865568.989519246</v>
      </c>
      <c r="K46" s="30">
        <v>0</v>
      </c>
      <c r="L46" s="30">
        <v>0</v>
      </c>
      <c r="M46" s="30">
        <v>33768455.531899296</v>
      </c>
      <c r="N46" s="30">
        <v>43230217.07718274</v>
      </c>
      <c r="O46" s="30">
        <v>25251664.03317856</v>
      </c>
      <c r="P46" s="30">
        <v>143135014.148336</v>
      </c>
      <c r="Q46" s="30">
        <v>0</v>
      </c>
      <c r="R46" s="30"/>
      <c r="S46" s="30">
        <v>1686935.3226089622</v>
      </c>
      <c r="T46" s="30">
        <v>34150428.17572908</v>
      </c>
      <c r="U46" s="30">
        <v>3169997.425845561</v>
      </c>
      <c r="V46" s="30">
        <v>993175.1591704978</v>
      </c>
      <c r="W46" s="30">
        <v>4857034.6825187355</v>
      </c>
      <c r="X46" s="30">
        <v>0</v>
      </c>
      <c r="Y46" s="30">
        <v>0</v>
      </c>
      <c r="Z46" s="30">
        <v>1043721.597366152</v>
      </c>
      <c r="AA46" s="30">
        <v>0</v>
      </c>
      <c r="AB46" s="30">
        <v>503022.37292131</v>
      </c>
      <c r="AC46" s="30">
        <v>5581616.0765664</v>
      </c>
      <c r="AD46" s="9">
        <v>3361393.639132044</v>
      </c>
      <c r="AE46" s="9">
        <v>534974.9671847355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9">
        <v>2847517.445001429</v>
      </c>
      <c r="AL46" s="9">
        <v>9603759.379818859</v>
      </c>
      <c r="AM46" s="9">
        <v>904631.0862675252</v>
      </c>
      <c r="AN46" s="9">
        <v>254198.2004573713</v>
      </c>
      <c r="AO46" s="9">
        <v>4824144.401137739</v>
      </c>
      <c r="AP46" s="9">
        <v>5498393.185622823</v>
      </c>
      <c r="AQ46" s="9">
        <v>25309650.59985013</v>
      </c>
      <c r="AR46" s="9">
        <v>3873334.792091483</v>
      </c>
      <c r="DI46" s="1"/>
    </row>
    <row r="47" spans="1:113" ht="12.75">
      <c r="A47" s="29" t="s">
        <v>38</v>
      </c>
      <c r="B47" s="30">
        <v>278765436.5903696</v>
      </c>
      <c r="C47" s="30">
        <v>1240946</v>
      </c>
      <c r="D47" s="30">
        <v>-899999.56</v>
      </c>
      <c r="E47" s="30">
        <v>1542282.2953577116</v>
      </c>
      <c r="F47" s="30">
        <v>3053843.8271174245</v>
      </c>
      <c r="G47" s="30">
        <v>-2999999.747</v>
      </c>
      <c r="H47" s="30">
        <v>-13441029</v>
      </c>
      <c r="I47" s="30">
        <v>-3000000</v>
      </c>
      <c r="J47" s="30">
        <v>45924811.18686308</v>
      </c>
      <c r="K47" s="30">
        <v>-6039129</v>
      </c>
      <c r="L47" s="30">
        <v>-1899999.99</v>
      </c>
      <c r="M47" s="30">
        <v>25032337.520971894</v>
      </c>
      <c r="N47" s="30">
        <v>36140983.31050878</v>
      </c>
      <c r="O47" s="30">
        <v>22452870.43948727</v>
      </c>
      <c r="P47" s="30">
        <v>118098746.67861494</v>
      </c>
      <c r="Q47" s="30">
        <v>-3750000</v>
      </c>
      <c r="R47" s="30"/>
      <c r="S47" s="30">
        <v>813442.0212507902</v>
      </c>
      <c r="T47" s="30">
        <v>20427701.716258373</v>
      </c>
      <c r="U47" s="30">
        <v>1326267.533420895</v>
      </c>
      <c r="V47" s="30">
        <v>411135.3216297226</v>
      </c>
      <c r="W47" s="30">
        <v>2036469.9975590538</v>
      </c>
      <c r="X47" s="30">
        <v>-420000</v>
      </c>
      <c r="Y47" s="30">
        <v>-360000</v>
      </c>
      <c r="Z47" s="30">
        <v>341865.0632268338</v>
      </c>
      <c r="AA47" s="30">
        <v>-1374001</v>
      </c>
      <c r="AB47" s="30">
        <v>66691.83617420658</v>
      </c>
      <c r="AC47" s="30">
        <v>4373204.114141213</v>
      </c>
      <c r="AD47" s="9">
        <v>2002914.6692814978</v>
      </c>
      <c r="AE47" s="9">
        <v>384974.96718473546</v>
      </c>
      <c r="AF47" s="30">
        <v>-900000</v>
      </c>
      <c r="AG47" s="30">
        <v>-2905000</v>
      </c>
      <c r="AH47" s="30">
        <v>-2915629</v>
      </c>
      <c r="AI47" s="30">
        <v>-455181</v>
      </c>
      <c r="AJ47" s="30">
        <v>-3270000</v>
      </c>
      <c r="AK47" s="9">
        <v>1864754.3690883815</v>
      </c>
      <c r="AL47" s="9">
        <v>7786605.6401911555</v>
      </c>
      <c r="AM47" s="9">
        <v>3407007.537601915</v>
      </c>
      <c r="AN47" s="9">
        <v>38332.01046320633</v>
      </c>
      <c r="AO47" s="9">
        <v>3935367.525007721</v>
      </c>
      <c r="AP47" s="9">
        <v>4023535.261385022</v>
      </c>
      <c r="AQ47" s="9">
        <v>18265638.165486015</v>
      </c>
      <c r="AR47" s="9">
        <v>-1597324.1209022836</v>
      </c>
      <c r="DI47" s="1"/>
    </row>
    <row r="48" spans="1:113" ht="12.75">
      <c r="A48" s="29" t="s">
        <v>39</v>
      </c>
      <c r="B48" s="31">
        <v>2.6048679599121867</v>
      </c>
      <c r="C48" s="31">
        <v>0</v>
      </c>
      <c r="D48" s="31">
        <v>0</v>
      </c>
      <c r="E48" s="31">
        <v>1.1804935562368595</v>
      </c>
      <c r="F48" s="31">
        <v>1.4734641585089585</v>
      </c>
      <c r="G48" s="31">
        <v>0</v>
      </c>
      <c r="H48" s="31">
        <v>0</v>
      </c>
      <c r="I48" s="31">
        <v>0</v>
      </c>
      <c r="J48" s="31">
        <v>3.1930825818078983</v>
      </c>
      <c r="K48" s="31">
        <v>0</v>
      </c>
      <c r="L48" s="31">
        <v>0</v>
      </c>
      <c r="M48" s="31">
        <v>3.846302039559107</v>
      </c>
      <c r="N48" s="31">
        <v>6.09800981319099</v>
      </c>
      <c r="O48" s="31">
        <v>9.02233879986644</v>
      </c>
      <c r="P48" s="31">
        <v>5.717106766072218</v>
      </c>
      <c r="Q48" s="31">
        <v>0</v>
      </c>
      <c r="R48" s="31"/>
      <c r="S48" s="31">
        <v>1.9188769157297505</v>
      </c>
      <c r="T48" s="31">
        <v>2.131342933208553</v>
      </c>
      <c r="U48" s="31">
        <v>1.719339388524388</v>
      </c>
      <c r="V48" s="31">
        <v>1.706369727829704</v>
      </c>
      <c r="W48" s="31">
        <v>1.7220079044519994</v>
      </c>
      <c r="X48" s="31">
        <v>0</v>
      </c>
      <c r="Y48" s="31">
        <v>0</v>
      </c>
      <c r="Z48" s="31">
        <v>1.4870868141821327</v>
      </c>
      <c r="AA48" s="31">
        <v>0</v>
      </c>
      <c r="AB48" s="31">
        <v>1.1528470518506502</v>
      </c>
      <c r="AC48" s="31">
        <v>4.618967910053239</v>
      </c>
      <c r="AD48" s="31">
        <v>2.474380328097276</v>
      </c>
      <c r="AE48" s="31">
        <v>3.56649978123157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9">
        <v>2.8974607560992363</v>
      </c>
      <c r="AL48" s="9">
        <v>5.285056057935125</v>
      </c>
      <c r="AM48" s="9">
        <v>3.887187989290239</v>
      </c>
      <c r="AN48" s="9">
        <v>1.0363577810578186</v>
      </c>
      <c r="AO48" s="9">
        <v>5.427846437840963</v>
      </c>
      <c r="AP48" s="9">
        <v>1.9635315674032632</v>
      </c>
      <c r="AQ48" s="9">
        <v>3.5930729588689196</v>
      </c>
      <c r="AR48" s="9">
        <v>0.7080197931718315</v>
      </c>
      <c r="DI48" s="1"/>
    </row>
    <row r="49" spans="1:113" s="20" customFormat="1" ht="12.75">
      <c r="A49" s="9"/>
      <c r="B49" s="36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I49" s="1"/>
    </row>
    <row r="50" spans="1:113" ht="12.75">
      <c r="A50" s="12" t="s">
        <v>41</v>
      </c>
      <c r="DI50" s="1"/>
    </row>
    <row r="51" spans="1:113" ht="12.75">
      <c r="A51" s="32" t="s">
        <v>21</v>
      </c>
      <c r="DI51" s="1"/>
    </row>
    <row r="52" spans="1:113" ht="12.75">
      <c r="A52" s="33" t="s">
        <v>42</v>
      </c>
      <c r="B52" s="24">
        <v>196420284.89441222</v>
      </c>
      <c r="C52" s="24">
        <v>0</v>
      </c>
      <c r="D52" s="24">
        <v>0</v>
      </c>
      <c r="E52" s="24">
        <v>50690408.08663508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399133.4533122167</v>
      </c>
      <c r="N52" s="24">
        <v>0</v>
      </c>
      <c r="O52" s="24">
        <v>0</v>
      </c>
      <c r="P52" s="24">
        <v>0</v>
      </c>
      <c r="Q52" s="24">
        <v>0</v>
      </c>
      <c r="R52" s="24"/>
      <c r="S52" s="24">
        <v>67691.40263131984</v>
      </c>
      <c r="T52" s="24">
        <v>32090324.506842237</v>
      </c>
      <c r="U52" s="9">
        <v>0</v>
      </c>
      <c r="V52" s="9">
        <v>0</v>
      </c>
      <c r="W52" s="9">
        <v>0</v>
      </c>
      <c r="X52" s="24">
        <v>0</v>
      </c>
      <c r="Y52" s="24">
        <v>0</v>
      </c>
      <c r="Z52" s="9">
        <v>0</v>
      </c>
      <c r="AA52" s="24">
        <v>0</v>
      </c>
      <c r="AB52" s="9">
        <v>0</v>
      </c>
      <c r="AC52" s="9">
        <v>0</v>
      </c>
      <c r="AD52" s="9">
        <v>0</v>
      </c>
      <c r="AE52" s="9">
        <v>0</v>
      </c>
      <c r="AF52" s="24">
        <v>0</v>
      </c>
      <c r="AG52" s="24">
        <v>0</v>
      </c>
      <c r="AH52" s="24">
        <v>0</v>
      </c>
      <c r="AI52" s="24">
        <v>0</v>
      </c>
      <c r="AJ52" s="24">
        <v>0</v>
      </c>
      <c r="AK52" s="9">
        <v>0</v>
      </c>
      <c r="AL52" s="9">
        <v>0</v>
      </c>
      <c r="AM52" s="9">
        <v>31456537.852732778</v>
      </c>
      <c r="AN52" s="9">
        <v>3629325.224023151</v>
      </c>
      <c r="AO52" s="9">
        <v>0</v>
      </c>
      <c r="AP52" s="9">
        <v>17622795.95289467</v>
      </c>
      <c r="AQ52" s="9">
        <v>60464068.41534078</v>
      </c>
      <c r="AR52" s="9">
        <v>0</v>
      </c>
      <c r="DI52" s="1"/>
    </row>
    <row r="53" spans="1:113" ht="12.75">
      <c r="A53" s="33" t="s">
        <v>20</v>
      </c>
      <c r="B53" s="34">
        <f>AVERAGE(C53:AR53)</f>
        <v>0.022768835434663674</v>
      </c>
      <c r="C53" s="35">
        <v>0</v>
      </c>
      <c r="D53" s="35">
        <v>0</v>
      </c>
      <c r="E53" s="35">
        <v>0.13710991709413978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0.18332282361571434</v>
      </c>
      <c r="N53" s="35">
        <v>0</v>
      </c>
      <c r="O53" s="35">
        <v>0</v>
      </c>
      <c r="P53" s="35">
        <v>0</v>
      </c>
      <c r="Q53" s="35">
        <v>0</v>
      </c>
      <c r="R53" s="35"/>
      <c r="S53" s="35">
        <v>0.1804473332658058</v>
      </c>
      <c r="T53" s="35">
        <v>0.1659395803711649</v>
      </c>
      <c r="U53" s="9">
        <v>0</v>
      </c>
      <c r="V53" s="9">
        <v>0</v>
      </c>
      <c r="W53" s="9">
        <v>0</v>
      </c>
      <c r="X53" s="35">
        <v>0</v>
      </c>
      <c r="Y53" s="35">
        <v>0</v>
      </c>
      <c r="Z53" s="9">
        <v>0</v>
      </c>
      <c r="AA53" s="35">
        <v>0</v>
      </c>
      <c r="AB53" s="9">
        <v>0</v>
      </c>
      <c r="AC53" s="9">
        <v>0</v>
      </c>
      <c r="AD53" s="9">
        <v>0</v>
      </c>
      <c r="AE53" s="9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9">
        <v>0</v>
      </c>
      <c r="AL53" s="9">
        <v>0</v>
      </c>
      <c r="AM53" s="9">
        <v>0.042671967390719184</v>
      </c>
      <c r="AN53" s="9">
        <v>0.19000806573916532</v>
      </c>
      <c r="AO53" s="9">
        <v>0</v>
      </c>
      <c r="AP53" s="9">
        <v>0.03402256534450142</v>
      </c>
      <c r="AQ53" s="9">
        <v>0</v>
      </c>
      <c r="AR53" s="9">
        <v>0</v>
      </c>
      <c r="DI53" s="1"/>
    </row>
    <row r="54" spans="1:113" ht="12.75">
      <c r="A54" s="33" t="s">
        <v>18</v>
      </c>
      <c r="B54" s="34">
        <f>AVERAGE(C54:AR54)</f>
        <v>0.02720303441220479</v>
      </c>
      <c r="C54" s="35">
        <v>0</v>
      </c>
      <c r="D54" s="35">
        <v>0</v>
      </c>
      <c r="E54" s="35">
        <v>0.15841737052164892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0.14674210511772648</v>
      </c>
      <c r="N54" s="35">
        <v>0</v>
      </c>
      <c r="O54" s="35">
        <v>0</v>
      </c>
      <c r="P54" s="35">
        <v>0</v>
      </c>
      <c r="Q54" s="35">
        <v>0</v>
      </c>
      <c r="R54" s="35"/>
      <c r="S54" s="35">
        <v>0.1737810112174165</v>
      </c>
      <c r="T54" s="35">
        <v>0.13503843149185565</v>
      </c>
      <c r="U54" s="9">
        <v>0</v>
      </c>
      <c r="V54" s="9">
        <v>0</v>
      </c>
      <c r="W54" s="9">
        <v>0</v>
      </c>
      <c r="X54" s="35">
        <v>0</v>
      </c>
      <c r="Y54" s="35">
        <v>0</v>
      </c>
      <c r="Z54" s="9">
        <v>0</v>
      </c>
      <c r="AA54" s="35">
        <v>0</v>
      </c>
      <c r="AB54" s="9">
        <v>0</v>
      </c>
      <c r="AC54" s="9">
        <v>0</v>
      </c>
      <c r="AD54" s="9">
        <v>0</v>
      </c>
      <c r="AE54" s="9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9">
        <v>0</v>
      </c>
      <c r="AL54" s="9">
        <v>0</v>
      </c>
      <c r="AM54" s="9">
        <v>0.1170637407489826</v>
      </c>
      <c r="AN54" s="9">
        <v>0.2310164590784139</v>
      </c>
      <c r="AO54" s="9">
        <v>0</v>
      </c>
      <c r="AP54" s="9">
        <v>0.15326529272435227</v>
      </c>
      <c r="AQ54" s="9">
        <v>0</v>
      </c>
      <c r="AR54" s="9">
        <v>0</v>
      </c>
      <c r="DI54" s="1"/>
    </row>
    <row r="55" spans="1:113" ht="12.75">
      <c r="A55" s="33" t="s">
        <v>19</v>
      </c>
      <c r="B55" s="34">
        <f>AVERAGE(C55:AR55)</f>
        <v>0.004434198977541111</v>
      </c>
      <c r="C55" s="35">
        <v>0</v>
      </c>
      <c r="D55" s="35">
        <v>0</v>
      </c>
      <c r="E55" s="35">
        <v>0.021307453427509143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-0.03658071849798785</v>
      </c>
      <c r="N55" s="35">
        <v>0</v>
      </c>
      <c r="O55" s="35">
        <v>0</v>
      </c>
      <c r="P55" s="35">
        <v>0</v>
      </c>
      <c r="Q55" s="35">
        <v>0</v>
      </c>
      <c r="R55" s="35"/>
      <c r="S55" s="35">
        <v>-0.006666322048389323</v>
      </c>
      <c r="T55" s="35">
        <v>-0.03090114887930926</v>
      </c>
      <c r="U55" s="9">
        <v>0</v>
      </c>
      <c r="V55" s="9">
        <v>0</v>
      </c>
      <c r="W55" s="9">
        <v>0</v>
      </c>
      <c r="X55" s="35">
        <v>0</v>
      </c>
      <c r="Y55" s="35">
        <v>0</v>
      </c>
      <c r="Z55" s="9">
        <v>0</v>
      </c>
      <c r="AA55" s="35">
        <v>0</v>
      </c>
      <c r="AB55" s="9">
        <v>0</v>
      </c>
      <c r="AC55" s="9">
        <v>0</v>
      </c>
      <c r="AD55" s="9">
        <v>0</v>
      </c>
      <c r="AE55" s="9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9">
        <v>0</v>
      </c>
      <c r="AL55" s="9">
        <v>0</v>
      </c>
      <c r="AM55" s="9">
        <v>0.07439177335826341</v>
      </c>
      <c r="AN55" s="9">
        <v>0.04100839333924858</v>
      </c>
      <c r="AO55" s="9">
        <v>0</v>
      </c>
      <c r="AP55" s="9">
        <v>0.11924272737985085</v>
      </c>
      <c r="AQ55" s="9">
        <v>0</v>
      </c>
      <c r="AR55" s="9">
        <v>0</v>
      </c>
      <c r="DI55" s="1"/>
    </row>
    <row r="56" spans="1:113" ht="12.75">
      <c r="A56" s="32" t="s">
        <v>22</v>
      </c>
      <c r="DI56" s="1"/>
    </row>
    <row r="57" spans="1:113" ht="12.75">
      <c r="A57" s="33" t="s">
        <v>42</v>
      </c>
      <c r="B57" s="24">
        <v>196420284.89441222</v>
      </c>
      <c r="C57" s="24">
        <v>0</v>
      </c>
      <c r="D57" s="24">
        <v>0</v>
      </c>
      <c r="E57" s="24">
        <v>50690408.08663508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399133.4533122167</v>
      </c>
      <c r="N57" s="24">
        <v>0</v>
      </c>
      <c r="O57" s="24">
        <v>0</v>
      </c>
      <c r="P57" s="24">
        <v>0</v>
      </c>
      <c r="Q57" s="24">
        <v>0</v>
      </c>
      <c r="R57" s="24"/>
      <c r="S57" s="24">
        <v>67691.40263131984</v>
      </c>
      <c r="T57" s="24">
        <v>32090324.506842237</v>
      </c>
      <c r="U57" s="9">
        <v>0</v>
      </c>
      <c r="V57" s="9">
        <v>0</v>
      </c>
      <c r="W57" s="9">
        <v>0</v>
      </c>
      <c r="X57" s="24">
        <v>0</v>
      </c>
      <c r="Y57" s="24">
        <v>0</v>
      </c>
      <c r="Z57" s="9">
        <v>0</v>
      </c>
      <c r="AA57" s="24">
        <v>0</v>
      </c>
      <c r="AB57" s="9">
        <v>0</v>
      </c>
      <c r="AC57" s="9">
        <v>0</v>
      </c>
      <c r="AD57" s="9">
        <v>0</v>
      </c>
      <c r="AE57" s="9">
        <v>0</v>
      </c>
      <c r="AF57" s="24">
        <v>0</v>
      </c>
      <c r="AG57" s="24">
        <v>0</v>
      </c>
      <c r="AH57" s="24">
        <v>0</v>
      </c>
      <c r="AI57" s="24">
        <v>0</v>
      </c>
      <c r="AJ57" s="24">
        <v>0</v>
      </c>
      <c r="AK57" s="9">
        <v>0</v>
      </c>
      <c r="AL57" s="9">
        <v>0</v>
      </c>
      <c r="AM57" s="9">
        <v>31456537.852732778</v>
      </c>
      <c r="AN57" s="9">
        <v>3629325.224023151</v>
      </c>
      <c r="AO57" s="9">
        <v>0</v>
      </c>
      <c r="AP57" s="9">
        <v>17622795.95289467</v>
      </c>
      <c r="AQ57" s="9">
        <v>60464068.41534078</v>
      </c>
      <c r="AR57" s="9">
        <v>0</v>
      </c>
      <c r="DI57" s="1"/>
    </row>
    <row r="58" spans="1:113" ht="12.75">
      <c r="A58" s="33" t="s">
        <v>20</v>
      </c>
      <c r="B58" s="34">
        <f>AVERAGE(C58:AR58)</f>
        <v>0.017119625001530574</v>
      </c>
      <c r="C58" s="35">
        <v>0</v>
      </c>
      <c r="D58" s="35">
        <v>0</v>
      </c>
      <c r="E58" s="35">
        <v>0.13148854021541365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0.04772474650948359</v>
      </c>
      <c r="N58" s="35">
        <v>0</v>
      </c>
      <c r="O58" s="35">
        <v>0</v>
      </c>
      <c r="P58" s="35">
        <v>0</v>
      </c>
      <c r="Q58" s="35">
        <v>0</v>
      </c>
      <c r="R58" s="35"/>
      <c r="S58" s="35">
        <v>0.16522874791441217</v>
      </c>
      <c r="T58" s="35">
        <v>0.05344218999643008</v>
      </c>
      <c r="U58" s="9">
        <v>0</v>
      </c>
      <c r="V58" s="9">
        <v>0</v>
      </c>
      <c r="W58" s="9">
        <v>0</v>
      </c>
      <c r="X58" s="35">
        <v>0</v>
      </c>
      <c r="Y58" s="35">
        <v>0</v>
      </c>
      <c r="Z58" s="9">
        <v>0</v>
      </c>
      <c r="AA58" s="35">
        <v>0</v>
      </c>
      <c r="AB58" s="9">
        <v>0</v>
      </c>
      <c r="AC58" s="9">
        <v>0</v>
      </c>
      <c r="AD58" s="9">
        <v>0</v>
      </c>
      <c r="AE58" s="9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9">
        <v>0</v>
      </c>
      <c r="AL58" s="9">
        <v>0</v>
      </c>
      <c r="AM58" s="9">
        <v>0.030108319785719748</v>
      </c>
      <c r="AN58" s="9">
        <v>0.20633039770251368</v>
      </c>
      <c r="AO58" s="9">
        <v>0</v>
      </c>
      <c r="AP58" s="9">
        <v>0.06758168293878067</v>
      </c>
      <c r="AQ58" s="9">
        <v>0</v>
      </c>
      <c r="AR58" s="9">
        <v>0</v>
      </c>
      <c r="DI58" s="1"/>
    </row>
    <row r="59" spans="1:113" ht="12.75">
      <c r="A59" s="33" t="s">
        <v>18</v>
      </c>
      <c r="B59" s="34">
        <f>AVERAGE(C59:AR59)</f>
        <v>0.02720303441220479</v>
      </c>
      <c r="C59" s="35">
        <v>0</v>
      </c>
      <c r="D59" s="35">
        <v>0</v>
      </c>
      <c r="E59" s="35">
        <v>0.15841737052164892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0.14674210511772648</v>
      </c>
      <c r="N59" s="35">
        <v>0</v>
      </c>
      <c r="O59" s="35">
        <v>0</v>
      </c>
      <c r="P59" s="35">
        <v>0</v>
      </c>
      <c r="Q59" s="35">
        <v>0</v>
      </c>
      <c r="R59" s="35"/>
      <c r="S59" s="35">
        <v>0.1737810112174165</v>
      </c>
      <c r="T59" s="35">
        <v>0.13503843149185565</v>
      </c>
      <c r="U59" s="9">
        <v>0</v>
      </c>
      <c r="V59" s="9">
        <v>0</v>
      </c>
      <c r="W59" s="9">
        <v>0</v>
      </c>
      <c r="X59" s="35">
        <v>0</v>
      </c>
      <c r="Y59" s="35">
        <v>0</v>
      </c>
      <c r="Z59" s="9">
        <v>0</v>
      </c>
      <c r="AA59" s="35">
        <v>0</v>
      </c>
      <c r="AB59" s="9">
        <v>0</v>
      </c>
      <c r="AC59" s="9">
        <v>0</v>
      </c>
      <c r="AD59" s="9">
        <v>0</v>
      </c>
      <c r="AE59" s="9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9">
        <v>0</v>
      </c>
      <c r="AL59" s="9">
        <v>0</v>
      </c>
      <c r="AM59" s="9">
        <v>0.1170637407489826</v>
      </c>
      <c r="AN59" s="9">
        <v>0.2310164590784139</v>
      </c>
      <c r="AO59" s="9">
        <v>0</v>
      </c>
      <c r="AP59" s="9">
        <v>0.15326529272435227</v>
      </c>
      <c r="AQ59" s="9">
        <v>0</v>
      </c>
      <c r="AR59" s="9">
        <v>0</v>
      </c>
      <c r="DI59" s="1"/>
    </row>
    <row r="60" spans="1:113" ht="12.75">
      <c r="A60" s="33" t="s">
        <v>19</v>
      </c>
      <c r="B60" s="34">
        <f>AVERAGE(C60:AR60)</f>
        <v>0.010083409410674211</v>
      </c>
      <c r="C60" s="35">
        <v>0</v>
      </c>
      <c r="D60" s="35">
        <v>0</v>
      </c>
      <c r="E60" s="35">
        <v>0.026928830306235264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0.09901735860824289</v>
      </c>
      <c r="N60" s="35">
        <v>0</v>
      </c>
      <c r="O60" s="35">
        <v>0</v>
      </c>
      <c r="P60" s="35">
        <v>0</v>
      </c>
      <c r="Q60" s="35">
        <v>0</v>
      </c>
      <c r="R60" s="35"/>
      <c r="S60" s="35">
        <v>0.008552263303004334</v>
      </c>
      <c r="T60" s="35">
        <v>0.08159624149542558</v>
      </c>
      <c r="U60" s="9">
        <v>0</v>
      </c>
      <c r="V60" s="9">
        <v>0</v>
      </c>
      <c r="W60" s="9">
        <v>0</v>
      </c>
      <c r="X60" s="35">
        <v>0</v>
      </c>
      <c r="Y60" s="35">
        <v>0</v>
      </c>
      <c r="Z60" s="9">
        <v>0</v>
      </c>
      <c r="AA60" s="35">
        <v>0</v>
      </c>
      <c r="AB60" s="9">
        <v>0</v>
      </c>
      <c r="AC60" s="9">
        <v>0</v>
      </c>
      <c r="AD60" s="9">
        <v>0</v>
      </c>
      <c r="AE60" s="9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9">
        <v>0</v>
      </c>
      <c r="AL60" s="9">
        <v>0</v>
      </c>
      <c r="AM60" s="9">
        <v>0.08695542096326285</v>
      </c>
      <c r="AN60" s="9">
        <v>0.024686061375900206</v>
      </c>
      <c r="AO60" s="9">
        <v>0</v>
      </c>
      <c r="AP60" s="9">
        <v>0.0856836097855716</v>
      </c>
      <c r="AQ60" s="9">
        <v>0</v>
      </c>
      <c r="AR60" s="9">
        <v>0</v>
      </c>
      <c r="DI60" s="1"/>
    </row>
    <row r="61" spans="1:113" ht="12.75">
      <c r="A61" s="32" t="s">
        <v>23</v>
      </c>
      <c r="DI61" s="1"/>
    </row>
    <row r="62" spans="1:113" ht="12.75">
      <c r="A62" s="33" t="s">
        <v>43</v>
      </c>
      <c r="B62" s="24">
        <v>476346885.03610283</v>
      </c>
      <c r="C62" s="24">
        <v>0</v>
      </c>
      <c r="D62" s="24">
        <v>0</v>
      </c>
      <c r="E62" s="24">
        <v>2035054.825069909</v>
      </c>
      <c r="F62" s="24">
        <v>9571766.111313025</v>
      </c>
      <c r="G62" s="24">
        <v>0</v>
      </c>
      <c r="H62" s="24">
        <v>0</v>
      </c>
      <c r="I62" s="24">
        <v>0</v>
      </c>
      <c r="J62" s="24">
        <v>76772208.09967297</v>
      </c>
      <c r="K62" s="24">
        <v>0</v>
      </c>
      <c r="L62" s="24">
        <v>0</v>
      </c>
      <c r="M62" s="24">
        <v>37813560.13064812</v>
      </c>
      <c r="N62" s="24">
        <v>43520877.263983086</v>
      </c>
      <c r="O62" s="24">
        <v>25439107.88753302</v>
      </c>
      <c r="P62" s="24">
        <v>160914352.9681161</v>
      </c>
      <c r="Q62" s="24">
        <v>0</v>
      </c>
      <c r="R62" s="24"/>
      <c r="S62" s="24">
        <v>1701142.9106595688</v>
      </c>
      <c r="T62" s="24">
        <v>36375908.64579614</v>
      </c>
      <c r="U62" s="9">
        <v>3666366.8226004257</v>
      </c>
      <c r="V62" s="9">
        <v>1148690.0345486312</v>
      </c>
      <c r="W62" s="9">
        <v>5617566.333340567</v>
      </c>
      <c r="X62" s="24">
        <v>0</v>
      </c>
      <c r="Y62" s="24">
        <v>0</v>
      </c>
      <c r="Z62" s="9">
        <v>1184327.1035495582</v>
      </c>
      <c r="AA62" s="24">
        <v>0</v>
      </c>
      <c r="AB62" s="9">
        <v>570905.2390135586</v>
      </c>
      <c r="AC62" s="9">
        <v>6176004.511157894</v>
      </c>
      <c r="AD62" s="9">
        <v>3815019.9633277515</v>
      </c>
      <c r="AE62" s="9">
        <v>607168.5809669902</v>
      </c>
      <c r="AF62" s="24">
        <v>0</v>
      </c>
      <c r="AG62" s="24">
        <v>0</v>
      </c>
      <c r="AH62" s="24">
        <v>0</v>
      </c>
      <c r="AI62" s="24">
        <v>0</v>
      </c>
      <c r="AJ62" s="24">
        <v>0</v>
      </c>
      <c r="AK62" s="9">
        <v>3205153.67831472</v>
      </c>
      <c r="AL62" s="9">
        <v>11502681.448608596</v>
      </c>
      <c r="AM62" s="9">
        <v>1046873.5797389469</v>
      </c>
      <c r="AN62" s="9">
        <v>295496.8772353406</v>
      </c>
      <c r="AO62" s="9">
        <v>5341566.176661011</v>
      </c>
      <c r="AP62" s="9">
        <v>5552056.947466453</v>
      </c>
      <c r="AQ62" s="9">
        <v>28725165.462877665</v>
      </c>
      <c r="AR62" s="9">
        <v>3747863.433902733</v>
      </c>
      <c r="DI62" s="1"/>
    </row>
    <row r="63" spans="1:113" ht="12.75">
      <c r="A63" s="33" t="s">
        <v>20</v>
      </c>
      <c r="B63" s="34">
        <f>AVERAGE(C63:AR63)</f>
        <v>0.3259391233216931</v>
      </c>
      <c r="C63" s="35">
        <v>0</v>
      </c>
      <c r="D63" s="35">
        <v>0</v>
      </c>
      <c r="E63" s="35">
        <v>0.981528272204976</v>
      </c>
      <c r="F63" s="35">
        <v>0.8634469431932404</v>
      </c>
      <c r="G63" s="35">
        <v>0</v>
      </c>
      <c r="H63" s="35">
        <v>0</v>
      </c>
      <c r="I63" s="35">
        <v>0</v>
      </c>
      <c r="J63" s="35">
        <v>0.33058157495553264</v>
      </c>
      <c r="K63" s="35">
        <v>0</v>
      </c>
      <c r="L63" s="35">
        <v>0</v>
      </c>
      <c r="M63" s="35">
        <v>0.334518839677611</v>
      </c>
      <c r="N63" s="35">
        <v>0.38987923471929087</v>
      </c>
      <c r="O63" s="35">
        <v>0.32987140847599516</v>
      </c>
      <c r="P63" s="35">
        <v>0.3339235363639901</v>
      </c>
      <c r="Q63" s="35">
        <v>0</v>
      </c>
      <c r="R63" s="35"/>
      <c r="S63" s="35">
        <v>0.8100494949286096</v>
      </c>
      <c r="T63" s="35">
        <v>1.7925003033342348</v>
      </c>
      <c r="U63" s="9">
        <v>0.4080457834507314</v>
      </c>
      <c r="V63" s="9">
        <v>0.4118680138243408</v>
      </c>
      <c r="W63" s="9">
        <v>0.4072664989450102</v>
      </c>
      <c r="X63" s="35">
        <v>0</v>
      </c>
      <c r="Y63" s="35">
        <v>0</v>
      </c>
      <c r="Z63" s="9">
        <v>0.5188910249022209</v>
      </c>
      <c r="AA63" s="35">
        <v>0</v>
      </c>
      <c r="AB63" s="9">
        <v>0.6905489028951644</v>
      </c>
      <c r="AC63" s="9">
        <v>0.17235229799736407</v>
      </c>
      <c r="AD63" s="9">
        <v>0.2485675198462597</v>
      </c>
      <c r="AE63" s="9">
        <v>0.43663846536179485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9">
        <v>0.30548482587972814</v>
      </c>
      <c r="AL63" s="9">
        <v>0.15358371203644328</v>
      </c>
      <c r="AM63" s="9">
        <v>0.31501081153090504</v>
      </c>
      <c r="AN63" s="9">
        <v>0.7938751609269693</v>
      </c>
      <c r="AO63" s="9">
        <v>0.21207155623336937</v>
      </c>
      <c r="AP63" s="9">
        <v>0.19373384568136864</v>
      </c>
      <c r="AQ63" s="9">
        <v>0.15131419364831222</v>
      </c>
      <c r="AR63" s="9">
        <v>1.7779518351759545</v>
      </c>
      <c r="DI63" s="1"/>
    </row>
    <row r="64" spans="1:113" ht="12.75">
      <c r="A64" s="33" t="s">
        <v>18</v>
      </c>
      <c r="B64" s="34">
        <f>AVERAGE(C64:AR64)</f>
        <v>0.5573522608041944</v>
      </c>
      <c r="C64" s="35">
        <v>0</v>
      </c>
      <c r="D64" s="35">
        <v>0</v>
      </c>
      <c r="E64" s="35">
        <v>1.0107081180279514</v>
      </c>
      <c r="F64" s="35">
        <v>0.9929038932412565</v>
      </c>
      <c r="G64" s="35">
        <v>0</v>
      </c>
      <c r="H64" s="35">
        <v>0</v>
      </c>
      <c r="I64" s="35">
        <v>0</v>
      </c>
      <c r="J64" s="35">
        <v>0.8709606072904404</v>
      </c>
      <c r="K64" s="35">
        <v>0</v>
      </c>
      <c r="L64" s="35">
        <v>0</v>
      </c>
      <c r="M64" s="35">
        <v>0.8930250263457673</v>
      </c>
      <c r="N64" s="35">
        <v>0.9933213619514768</v>
      </c>
      <c r="O64" s="35">
        <v>0.9926316655763577</v>
      </c>
      <c r="P64" s="35">
        <v>0.8895105471212816</v>
      </c>
      <c r="Q64" s="35">
        <v>0</v>
      </c>
      <c r="R64" s="35"/>
      <c r="S64" s="35">
        <v>0.9916482101758881</v>
      </c>
      <c r="T64" s="35">
        <v>0.9388199345963485</v>
      </c>
      <c r="U64" s="9">
        <v>0.8646154569981606</v>
      </c>
      <c r="V64" s="9">
        <v>0.8646154569981608</v>
      </c>
      <c r="W64" s="9">
        <v>0.8646154569981607</v>
      </c>
      <c r="X64" s="35">
        <v>0</v>
      </c>
      <c r="Y64" s="35">
        <v>0</v>
      </c>
      <c r="Z64" s="9">
        <v>0.8812781487800152</v>
      </c>
      <c r="AA64" s="35">
        <v>0</v>
      </c>
      <c r="AB64" s="9">
        <v>0.8810960883639107</v>
      </c>
      <c r="AC64" s="9">
        <v>0.9037584196194093</v>
      </c>
      <c r="AD64" s="9">
        <v>0.8810946394629033</v>
      </c>
      <c r="AE64" s="9">
        <v>0.8810979091387147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9">
        <v>0.8884183820161357</v>
      </c>
      <c r="AL64" s="9">
        <v>0.8349148346606228</v>
      </c>
      <c r="AM64" s="9">
        <v>0.8641263890651516</v>
      </c>
      <c r="AN64" s="9">
        <v>0.8602398875942162</v>
      </c>
      <c r="AO64" s="9">
        <v>0.9031329467031504</v>
      </c>
      <c r="AP64" s="9">
        <v>0.9903344359844657</v>
      </c>
      <c r="AQ64" s="9">
        <v>0.8810967732303753</v>
      </c>
      <c r="AR64" s="9">
        <v>1.0334781030316502</v>
      </c>
      <c r="DI64" s="1"/>
    </row>
    <row r="65" spans="1:113" ht="12.75">
      <c r="A65" s="33" t="s">
        <v>19</v>
      </c>
      <c r="B65" s="34">
        <f>AVERAGE(C65:AR65)</f>
        <v>0.2314131374825013</v>
      </c>
      <c r="C65" s="35">
        <v>0</v>
      </c>
      <c r="D65" s="35">
        <v>0</v>
      </c>
      <c r="E65" s="35">
        <v>0.029179845822975392</v>
      </c>
      <c r="F65" s="35">
        <v>0.12945695004801608</v>
      </c>
      <c r="G65" s="35">
        <v>0</v>
      </c>
      <c r="H65" s="35">
        <v>0</v>
      </c>
      <c r="I65" s="35">
        <v>0</v>
      </c>
      <c r="J65" s="35">
        <v>0.5403790323349078</v>
      </c>
      <c r="K65" s="35">
        <v>0</v>
      </c>
      <c r="L65" s="35">
        <v>0</v>
      </c>
      <c r="M65" s="35">
        <v>0.5585061866681563</v>
      </c>
      <c r="N65" s="35">
        <v>0.6034421272321859</v>
      </c>
      <c r="O65" s="35">
        <v>0.6627602571003626</v>
      </c>
      <c r="P65" s="35">
        <v>0.5555870107572916</v>
      </c>
      <c r="Q65" s="35">
        <v>0</v>
      </c>
      <c r="R65" s="35"/>
      <c r="S65" s="35">
        <v>0.18159871524727852</v>
      </c>
      <c r="T65" s="35">
        <v>-0.8536803687378863</v>
      </c>
      <c r="U65" s="9">
        <v>0.45656967354742917</v>
      </c>
      <c r="V65" s="9">
        <v>0.45274744317382</v>
      </c>
      <c r="W65" s="9">
        <v>0.45734895805315046</v>
      </c>
      <c r="X65" s="35">
        <v>0</v>
      </c>
      <c r="Y65" s="35">
        <v>0</v>
      </c>
      <c r="Z65" s="9">
        <v>0.36238712387779426</v>
      </c>
      <c r="AA65" s="35">
        <v>0</v>
      </c>
      <c r="AB65" s="9">
        <v>0.19054718546874638</v>
      </c>
      <c r="AC65" s="9">
        <v>0.7314061216220452</v>
      </c>
      <c r="AD65" s="9">
        <v>0.6325271196166437</v>
      </c>
      <c r="AE65" s="9">
        <v>0.4444594437769198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9">
        <v>0.5829335561364075</v>
      </c>
      <c r="AL65" s="9">
        <v>0.6813311226241795</v>
      </c>
      <c r="AM65" s="9">
        <v>0.5491155775342466</v>
      </c>
      <c r="AN65" s="9">
        <v>0.06636472666724694</v>
      </c>
      <c r="AO65" s="9">
        <v>0.691061390469781</v>
      </c>
      <c r="AP65" s="9">
        <v>0.796600590303097</v>
      </c>
      <c r="AQ65" s="9">
        <v>0.729782579582063</v>
      </c>
      <c r="AR65" s="9">
        <v>-0.7444737321443043</v>
      </c>
      <c r="DI65" s="1"/>
    </row>
    <row r="66" spans="1:113" ht="12.75">
      <c r="A66" s="32" t="s">
        <v>24</v>
      </c>
      <c r="DI66" s="1"/>
    </row>
    <row r="67" spans="1:113" ht="12.75">
      <c r="A67" s="33" t="s">
        <v>43</v>
      </c>
      <c r="B67" s="24">
        <v>476346885.03610283</v>
      </c>
      <c r="C67" s="24">
        <v>0</v>
      </c>
      <c r="D67" s="24">
        <v>0</v>
      </c>
      <c r="E67" s="24">
        <v>2035054.825069909</v>
      </c>
      <c r="F67" s="24">
        <v>9571766.111313025</v>
      </c>
      <c r="G67" s="24">
        <v>0</v>
      </c>
      <c r="H67" s="24">
        <v>0</v>
      </c>
      <c r="I67" s="24">
        <v>0</v>
      </c>
      <c r="J67" s="24">
        <v>76772208.09967297</v>
      </c>
      <c r="K67" s="24">
        <v>0</v>
      </c>
      <c r="L67" s="24">
        <v>0</v>
      </c>
      <c r="M67" s="24">
        <v>37813560.13064812</v>
      </c>
      <c r="N67" s="24">
        <v>43520877.263983086</v>
      </c>
      <c r="O67" s="24">
        <v>25439107.88753302</v>
      </c>
      <c r="P67" s="24">
        <v>160914352.9681161</v>
      </c>
      <c r="Q67" s="24">
        <v>0</v>
      </c>
      <c r="R67" s="24"/>
      <c r="S67" s="24">
        <v>1701142.9106595688</v>
      </c>
      <c r="T67" s="24">
        <v>36375908.64579614</v>
      </c>
      <c r="U67" s="9">
        <v>3666366.8226004257</v>
      </c>
      <c r="V67" s="9">
        <v>1148690.0345486312</v>
      </c>
      <c r="W67" s="9">
        <v>5617566.333340567</v>
      </c>
      <c r="X67" s="24">
        <v>0</v>
      </c>
      <c r="Y67" s="24">
        <v>0</v>
      </c>
      <c r="Z67" s="9">
        <v>1184327.1035495582</v>
      </c>
      <c r="AA67" s="24">
        <v>0</v>
      </c>
      <c r="AB67" s="9">
        <v>570905.2390135586</v>
      </c>
      <c r="AC67" s="9">
        <v>6176004.511157894</v>
      </c>
      <c r="AD67" s="9">
        <v>3815019.9633277515</v>
      </c>
      <c r="AE67" s="9">
        <v>607168.5809669902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9">
        <v>3205153.67831472</v>
      </c>
      <c r="AL67" s="9">
        <v>11502681.448608596</v>
      </c>
      <c r="AM67" s="9">
        <v>1046873.5797389469</v>
      </c>
      <c r="AN67" s="9">
        <v>295496.8772353406</v>
      </c>
      <c r="AO67" s="9">
        <v>5341566.176661011</v>
      </c>
      <c r="AP67" s="9">
        <v>5552056.947466453</v>
      </c>
      <c r="AQ67" s="9">
        <v>28725165.462877665</v>
      </c>
      <c r="AR67" s="9">
        <v>3747863.433902733</v>
      </c>
      <c r="DI67" s="1"/>
    </row>
    <row r="68" spans="1:113" ht="12.75">
      <c r="A68" s="33" t="s">
        <v>20</v>
      </c>
      <c r="B68" s="34">
        <f>AVERAGE(C68:AR68)</f>
        <v>0.26954821966908915</v>
      </c>
      <c r="C68" s="35">
        <v>0</v>
      </c>
      <c r="D68" s="35">
        <v>0</v>
      </c>
      <c r="E68" s="35">
        <v>0.9236102690386456</v>
      </c>
      <c r="F68" s="35">
        <v>0.6738568342551372</v>
      </c>
      <c r="G68" s="35">
        <v>0</v>
      </c>
      <c r="H68" s="35">
        <v>0</v>
      </c>
      <c r="I68" s="35">
        <v>0</v>
      </c>
      <c r="J68" s="35">
        <v>0.27276482363863885</v>
      </c>
      <c r="K68" s="35">
        <v>0</v>
      </c>
      <c r="L68" s="35">
        <v>0</v>
      </c>
      <c r="M68" s="35">
        <v>0.23207651225872927</v>
      </c>
      <c r="N68" s="35">
        <v>0.16289271293115326</v>
      </c>
      <c r="O68" s="35">
        <v>0.11001932953249882</v>
      </c>
      <c r="P68" s="35">
        <v>0.1555875346600173</v>
      </c>
      <c r="Q68" s="35">
        <v>0</v>
      </c>
      <c r="R68" s="35"/>
      <c r="S68" s="35">
        <v>0.513814689277298</v>
      </c>
      <c r="T68" s="35">
        <v>0.44923073913333234</v>
      </c>
      <c r="U68" s="9">
        <v>0.5028765482655586</v>
      </c>
      <c r="V68" s="9">
        <v>0.5066987786391681</v>
      </c>
      <c r="W68" s="9">
        <v>0.5020972637598375</v>
      </c>
      <c r="X68" s="35">
        <v>0</v>
      </c>
      <c r="Y68" s="35">
        <v>0</v>
      </c>
      <c r="Z68" s="9">
        <v>0.5926205117114834</v>
      </c>
      <c r="AA68" s="35">
        <v>0</v>
      </c>
      <c r="AB68" s="9">
        <v>0.7642783897044267</v>
      </c>
      <c r="AC68" s="9">
        <v>0.19566241576443266</v>
      </c>
      <c r="AD68" s="9">
        <v>0.3560869885109532</v>
      </c>
      <c r="AE68" s="9">
        <v>0.2470483564236916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9">
        <v>0.3066196427841137</v>
      </c>
      <c r="AL68" s="9">
        <v>0.1579765333627936</v>
      </c>
      <c r="AM68" s="9">
        <v>0.22251019053789456</v>
      </c>
      <c r="AN68" s="9">
        <v>0.7942539004433403</v>
      </c>
      <c r="AO68" s="9">
        <v>0.16638881682555295</v>
      </c>
      <c r="AP68" s="9">
        <v>0.5376102450387221</v>
      </c>
      <c r="AQ68" s="9">
        <v>0.24522095245951825</v>
      </c>
      <c r="AR68" s="9">
        <v>1.4596740274757154</v>
      </c>
      <c r="DI68" s="1"/>
    </row>
    <row r="69" spans="1:113" ht="12.75">
      <c r="A69" s="33" t="s">
        <v>18</v>
      </c>
      <c r="B69" s="34">
        <f>AVERAGE(C69:AR69)</f>
        <v>0.5573522608041944</v>
      </c>
      <c r="C69" s="35">
        <v>0</v>
      </c>
      <c r="D69" s="35">
        <v>0</v>
      </c>
      <c r="E69" s="35">
        <v>1.0107081180279514</v>
      </c>
      <c r="F69" s="35">
        <v>0.9929038932412565</v>
      </c>
      <c r="G69" s="35">
        <v>0</v>
      </c>
      <c r="H69" s="35">
        <v>0</v>
      </c>
      <c r="I69" s="35">
        <v>0</v>
      </c>
      <c r="J69" s="35">
        <v>0.8709606072904404</v>
      </c>
      <c r="K69" s="35">
        <v>0</v>
      </c>
      <c r="L69" s="35">
        <v>0</v>
      </c>
      <c r="M69" s="35">
        <v>0.8930250263457673</v>
      </c>
      <c r="N69" s="35">
        <v>0.9933213619514768</v>
      </c>
      <c r="O69" s="35">
        <v>0.9926316655763577</v>
      </c>
      <c r="P69" s="35">
        <v>0.8895105471212816</v>
      </c>
      <c r="Q69" s="35">
        <v>0</v>
      </c>
      <c r="R69" s="35"/>
      <c r="S69" s="35">
        <v>0.9916482101758881</v>
      </c>
      <c r="T69" s="35">
        <v>0.9388199345963485</v>
      </c>
      <c r="U69" s="9">
        <v>0.8646154569981606</v>
      </c>
      <c r="V69" s="9">
        <v>0.8646154569981608</v>
      </c>
      <c r="W69" s="9">
        <v>0.8646154569981607</v>
      </c>
      <c r="X69" s="35">
        <v>0</v>
      </c>
      <c r="Y69" s="35">
        <v>0</v>
      </c>
      <c r="Z69" s="9">
        <v>0.8812781487800152</v>
      </c>
      <c r="AA69" s="35">
        <v>0</v>
      </c>
      <c r="AB69" s="9">
        <v>0.8810960883639107</v>
      </c>
      <c r="AC69" s="9">
        <v>0.9037584196194093</v>
      </c>
      <c r="AD69" s="9">
        <v>0.8810946394629033</v>
      </c>
      <c r="AE69" s="9">
        <v>0.8810979091387147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9">
        <v>0.8884183820161357</v>
      </c>
      <c r="AL69" s="9">
        <v>0.8349148346606228</v>
      </c>
      <c r="AM69" s="9">
        <v>0.8641263890651516</v>
      </c>
      <c r="AN69" s="9">
        <v>0.8602398875942162</v>
      </c>
      <c r="AO69" s="9">
        <v>0.9031329467031504</v>
      </c>
      <c r="AP69" s="9">
        <v>0.9903344359844657</v>
      </c>
      <c r="AQ69" s="9">
        <v>0.8810967732303753</v>
      </c>
      <c r="AR69" s="9">
        <v>1.0334781030316502</v>
      </c>
      <c r="DI69" s="1"/>
    </row>
    <row r="70" spans="1:113" ht="12.75">
      <c r="A70" s="33" t="s">
        <v>19</v>
      </c>
      <c r="B70" s="34">
        <f>AVERAGE(C70:AR70)</f>
        <v>0.2878040411351054</v>
      </c>
      <c r="C70" s="35">
        <v>0</v>
      </c>
      <c r="D70" s="35">
        <v>0</v>
      </c>
      <c r="E70" s="35">
        <v>0.0870978489893057</v>
      </c>
      <c r="F70" s="35">
        <v>0.3190470589861193</v>
      </c>
      <c r="G70" s="35">
        <v>0</v>
      </c>
      <c r="H70" s="35">
        <v>0</v>
      </c>
      <c r="I70" s="35">
        <v>0</v>
      </c>
      <c r="J70" s="35">
        <v>0.5981957836518016</v>
      </c>
      <c r="K70" s="35">
        <v>0</v>
      </c>
      <c r="L70" s="35">
        <v>0</v>
      </c>
      <c r="M70" s="35">
        <v>0.660948514087038</v>
      </c>
      <c r="N70" s="35">
        <v>0.8304286490203235</v>
      </c>
      <c r="O70" s="35">
        <v>0.8826123360438589</v>
      </c>
      <c r="P70" s="35">
        <v>0.7339230124612643</v>
      </c>
      <c r="Q70" s="35">
        <v>0</v>
      </c>
      <c r="R70" s="35"/>
      <c r="S70" s="35">
        <v>0.4778335208985901</v>
      </c>
      <c r="T70" s="35">
        <v>0.48958919546301616</v>
      </c>
      <c r="U70" s="9">
        <v>0.3617389087326019</v>
      </c>
      <c r="V70" s="9">
        <v>0.35791667835899266</v>
      </c>
      <c r="W70" s="9">
        <v>0.3625181932383232</v>
      </c>
      <c r="X70" s="35">
        <v>0</v>
      </c>
      <c r="Y70" s="35">
        <v>0</v>
      </c>
      <c r="Z70" s="9">
        <v>0.28865763706853176</v>
      </c>
      <c r="AA70" s="35">
        <v>0</v>
      </c>
      <c r="AB70" s="9">
        <v>0.11681769865948397</v>
      </c>
      <c r="AC70" s="9">
        <v>0.7080960038549766</v>
      </c>
      <c r="AD70" s="9">
        <v>0.5250076509519501</v>
      </c>
      <c r="AE70" s="9">
        <v>0.6340495527150231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9">
        <v>0.581798739232022</v>
      </c>
      <c r="AL70" s="9">
        <v>0.6769383012978292</v>
      </c>
      <c r="AM70" s="9">
        <v>0.641616198527257</v>
      </c>
      <c r="AN70" s="9">
        <v>0.06598598715087588</v>
      </c>
      <c r="AO70" s="9">
        <v>0.7367441298775974</v>
      </c>
      <c r="AP70" s="9">
        <v>0.45272419094574357</v>
      </c>
      <c r="AQ70" s="9">
        <v>0.635875820770857</v>
      </c>
      <c r="AR70" s="9">
        <v>-0.42619592444406523</v>
      </c>
      <c r="DI70" s="1"/>
    </row>
    <row r="71" ht="12.75">
      <c r="DI71" s="1"/>
    </row>
    <row r="72" ht="12.75">
      <c r="DI72" s="1"/>
    </row>
    <row r="73" ht="12.75">
      <c r="DI73" s="1"/>
    </row>
    <row r="74" ht="12.75">
      <c r="DI74" s="1"/>
    </row>
    <row r="75" ht="12.75">
      <c r="DI75" s="1"/>
    </row>
    <row r="76" ht="12.75">
      <c r="DI76" s="1"/>
    </row>
    <row r="77" ht="12.75">
      <c r="DI77" s="1"/>
    </row>
    <row r="78" ht="12.75">
      <c r="DI78" s="1"/>
    </row>
    <row r="79" ht="12.75">
      <c r="DI79" s="1"/>
    </row>
    <row r="80" ht="12.75">
      <c r="DI80" s="1"/>
    </row>
    <row r="81" ht="12.75">
      <c r="DI81" s="1"/>
    </row>
    <row r="82" ht="12.75">
      <c r="DI82" s="1"/>
    </row>
    <row r="83" ht="12.75">
      <c r="DI83" s="1"/>
    </row>
    <row r="84" ht="12.75">
      <c r="DI84" s="1"/>
    </row>
    <row r="85" ht="12.75">
      <c r="DI85" s="1"/>
    </row>
    <row r="86" ht="12.75">
      <c r="DI86" s="1"/>
    </row>
    <row r="87" ht="12.75">
      <c r="DI87" s="1"/>
    </row>
    <row r="88" ht="12.75">
      <c r="DI88" s="1"/>
    </row>
    <row r="89" ht="12.75">
      <c r="DI89" s="1"/>
    </row>
    <row r="90" ht="12.75">
      <c r="DI90" s="1"/>
    </row>
    <row r="91" ht="12.75">
      <c r="DI91" s="1"/>
    </row>
    <row r="92" ht="12.75">
      <c r="DI92" s="1"/>
    </row>
    <row r="93" ht="12.75">
      <c r="DI93" s="1"/>
    </row>
    <row r="94" ht="12.75">
      <c r="DI94" s="1"/>
    </row>
    <row r="95" ht="12.75">
      <c r="DI95" s="1"/>
    </row>
    <row r="96" ht="12.75">
      <c r="DI96" s="1"/>
    </row>
    <row r="97" ht="12.75">
      <c r="DI97" s="1"/>
    </row>
    <row r="98" ht="12.75">
      <c r="DI98" s="1"/>
    </row>
    <row r="99" ht="12.75">
      <c r="DI99" s="1"/>
    </row>
    <row r="100" ht="12.75">
      <c r="DI100" s="1"/>
    </row>
    <row r="101" ht="12.75">
      <c r="DI101" s="1"/>
    </row>
    <row r="102" ht="12.75">
      <c r="DI102" s="1"/>
    </row>
    <row r="103" ht="12.75">
      <c r="DI103" s="1"/>
    </row>
    <row r="104" ht="12.75">
      <c r="DI104" s="1"/>
    </row>
    <row r="105" ht="12.75">
      <c r="DI105" s="1"/>
    </row>
    <row r="106" ht="12.75">
      <c r="DI106" s="1"/>
    </row>
    <row r="107" ht="12.75">
      <c r="DI107" s="1"/>
    </row>
    <row r="108" ht="12.75">
      <c r="DI108" s="1"/>
    </row>
    <row r="109" ht="12.75">
      <c r="DI109" s="1"/>
    </row>
    <row r="110" ht="12.75">
      <c r="DI110" s="1"/>
    </row>
  </sheetData>
  <printOptions/>
  <pageMargins left="0.75" right="0.75" top="1" bottom="1" header="0.5" footer="0.5"/>
  <pageSetup fitToHeight="1" fitToWidth="1" horizontalDpi="600" verticalDpi="6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Drew</dc:creator>
  <cp:keywords/>
  <dc:description/>
  <cp:lastModifiedBy>rrubin</cp:lastModifiedBy>
  <cp:lastPrinted>2005-05-31T22:20:11Z</cp:lastPrinted>
  <dcterms:created xsi:type="dcterms:W3CDTF">2005-03-21T19:12:17Z</dcterms:created>
  <dcterms:modified xsi:type="dcterms:W3CDTF">2006-09-07T17:12:02Z</dcterms:modified>
  <cp:category/>
  <cp:version/>
  <cp:contentType/>
  <cp:contentStatus/>
</cp:coreProperties>
</file>